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2" windowHeight="8760" tabRatio="858" activeTab="14"/>
  </bookViews>
  <sheets>
    <sheet name="Cadets 1" sheetId="1" r:id="rId1"/>
    <sheet name="Cadets 2" sheetId="2" r:id="rId2"/>
    <sheet name="Cadets 3" sheetId="3" r:id="rId3"/>
    <sheet name="Cadets 4" sheetId="4" r:id="rId4"/>
    <sheet name="Cadets 5" sheetId="5" r:id="rId5"/>
    <sheet name="JS  CM 1" sheetId="6" r:id="rId6"/>
    <sheet name="JS CM 2" sheetId="7" r:id="rId7"/>
    <sheet name="JX CM 3" sheetId="8" r:id="rId8"/>
    <sheet name="JS CM 4" sheetId="9" r:id="rId9"/>
    <sheet name="JS CM 5" sheetId="10" r:id="rId10"/>
    <sheet name="JS CM 6" sheetId="11" r:id="rId11"/>
    <sheet name="JS CM 7" sheetId="12" r:id="rId12"/>
    <sheet name="JS CM 8" sheetId="13" r:id="rId13"/>
    <sheet name="+40 CM 1" sheetId="14" r:id="rId14"/>
    <sheet name="+40 CM 2" sheetId="15" r:id="rId15"/>
  </sheets>
  <definedNames/>
  <calcPr fullCalcOnLoad="1"/>
</workbook>
</file>

<file path=xl/sharedStrings.xml><?xml version="1.0" encoding="utf-8"?>
<sst xmlns="http://schemas.openxmlformats.org/spreadsheetml/2006/main" count="2440" uniqueCount="316">
  <si>
    <t>N° de TAPIS</t>
  </si>
  <si>
    <t>Catégorie</t>
  </si>
  <si>
    <t>+ 40 ans M CM 1</t>
  </si>
  <si>
    <t>Date:</t>
  </si>
  <si>
    <t>3</t>
  </si>
  <si>
    <t>NOM du CS………………………………….</t>
  </si>
  <si>
    <t>Visa du Signataire :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</si>
  <si>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</si>
  <si>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</si>
  <si>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</si>
  <si>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</si>
  <si>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</si>
  <si>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</si>
  <si>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</si>
  <si>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</si>
  <si>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1x2</t>
  </si>
  <si>
    <t>3x4</t>
  </si>
  <si>
    <t>5x6</t>
  </si>
  <si>
    <t>1x4</t>
  </si>
  <si>
    <t>3x6</t>
  </si>
  <si>
    <t>2x5</t>
  </si>
  <si>
    <t>1x3</t>
  </si>
  <si>
    <t>2x6</t>
  </si>
  <si>
    <t>4x5</t>
  </si>
  <si>
    <t>1x6</t>
  </si>
  <si>
    <t>2x4</t>
  </si>
  <si>
    <t>3x5</t>
  </si>
  <si>
    <t>4x6</t>
  </si>
  <si>
    <t>1x5</t>
  </si>
  <si>
    <t>2x3</t>
  </si>
  <si>
    <t>PDL</t>
  </si>
  <si>
    <t>THEBAUD Olivier</t>
  </si>
  <si>
    <t>M</t>
  </si>
  <si>
    <t>DOJO COUERONNAIS</t>
  </si>
  <si>
    <t>100</t>
  </si>
  <si>
    <t>000</t>
  </si>
  <si>
    <t>JOUANNIC Yves</t>
  </si>
  <si>
    <t>U S C P M</t>
  </si>
  <si>
    <t>POTIER David</t>
  </si>
  <si>
    <t>JUDO COTE DE LUMIERE</t>
  </si>
  <si>
    <t>ROUSSEAU Nicolas</t>
  </si>
  <si>
    <t>ASPTT NANTES JUDO</t>
  </si>
  <si>
    <t>PC</t>
  </si>
  <si>
    <t>JACQUES Ludovic</t>
  </si>
  <si>
    <t>JUDO CLUB NAINTRE</t>
  </si>
  <si>
    <t>GIRARDO Patrick</t>
  </si>
  <si>
    <t>Rattrapages</t>
  </si>
  <si>
    <t>Pts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</si>
  <si>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</si>
  <si>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</si>
  <si>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</si>
  <si>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</si>
  <si>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</si>
  <si>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</si>
  <si>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</si>
  <si>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</si>
  <si>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</si>
  <si>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Total</t>
  </si>
  <si>
    <t>Vu*</t>
  </si>
  <si>
    <t>Récap Points</t>
  </si>
  <si>
    <t>W</t>
  </si>
  <si>
    <t>I</t>
  </si>
  <si>
    <t>* case réservée au signataire</t>
  </si>
  <si>
    <t>+ 40 ans M CM 2</t>
  </si>
  <si>
    <t>5</t>
  </si>
  <si>
    <t>HEURTAULT Loic</t>
  </si>
  <si>
    <t>J.C.DE HERIC</t>
  </si>
  <si>
    <t>TBO</t>
  </si>
  <si>
    <t>CHIODINI Frederic</t>
  </si>
  <si>
    <t>ASS JUDO OLIVET</t>
  </si>
  <si>
    <t>FUMOUX Jean-Michel</t>
  </si>
  <si>
    <t>JC HERBIGNACAIS</t>
  </si>
  <si>
    <t>001</t>
  </si>
  <si>
    <t>LE BERRE Alain</t>
  </si>
  <si>
    <t>DOJO DE LA SEVRE</t>
  </si>
  <si>
    <t>POULAIN Yann</t>
  </si>
  <si>
    <t>JC CASTELBRIANTAIS</t>
  </si>
  <si>
    <t>VERMILLARD Loic</t>
  </si>
  <si>
    <t>ELAN JC SORINIERES</t>
  </si>
  <si>
    <t>Cadets 1</t>
  </si>
  <si>
    <t>8x10</t>
  </si>
  <si>
    <t>5x9</t>
  </si>
  <si>
    <t>7x10</t>
  </si>
  <si>
    <t>4x8</t>
  </si>
  <si>
    <t>2x7</t>
  </si>
  <si>
    <t>6x9</t>
  </si>
  <si>
    <t>8x9</t>
  </si>
  <si>
    <t>3x7</t>
  </si>
  <si>
    <t>4x10</t>
  </si>
  <si>
    <t>7x9</t>
  </si>
  <si>
    <t>2x8</t>
  </si>
  <si>
    <t>1x7</t>
  </si>
  <si>
    <t>6x10</t>
  </si>
  <si>
    <t>3x8</t>
  </si>
  <si>
    <t>4x9</t>
  </si>
  <si>
    <t>5x10</t>
  </si>
  <si>
    <t>BOUVIER Adrien</t>
  </si>
  <si>
    <t>KETSUGO ANGERS</t>
  </si>
  <si>
    <t>101</t>
  </si>
  <si>
    <t>002</t>
  </si>
  <si>
    <t>102</t>
  </si>
  <si>
    <t>CULAY Quentin</t>
  </si>
  <si>
    <t>J.C.DESCARTES</t>
  </si>
  <si>
    <t>021</t>
  </si>
  <si>
    <t>DERVAL Hugo</t>
  </si>
  <si>
    <t>020</t>
  </si>
  <si>
    <t>BARDON Gael</t>
  </si>
  <si>
    <t>PEPION Nathan</t>
  </si>
  <si>
    <t>JUDO 85</t>
  </si>
  <si>
    <t>ROCHEBLAVE Kevin</t>
  </si>
  <si>
    <t>JUDO CLUB DE SARGE</t>
  </si>
  <si>
    <t>CARTHONNET Nicolas</t>
  </si>
  <si>
    <t>AIZENAY JUDO CLUB</t>
  </si>
  <si>
    <t>010</t>
  </si>
  <si>
    <t>BES Thomas</t>
  </si>
  <si>
    <t>BOUTONNET Axel</t>
  </si>
  <si>
    <t>UNION JUDO LITTORAL VENDEE</t>
  </si>
  <si>
    <t>LOUIS Julien</t>
  </si>
  <si>
    <t>JC BALGENTIEN</t>
  </si>
  <si>
    <t>Combats non faits pour d'éventuels rattrapages</t>
  </si>
  <si>
    <t>1x8</t>
  </si>
  <si>
    <t>1x9</t>
  </si>
  <si>
    <t>1x10</t>
  </si>
  <si>
    <t>4x7</t>
  </si>
  <si>
    <t>5x7</t>
  </si>
  <si>
    <t>2x9</t>
  </si>
  <si>
    <t>2x10</t>
  </si>
  <si>
    <t>3x9</t>
  </si>
  <si>
    <t>3x10</t>
  </si>
  <si>
    <t>5x8</t>
  </si>
  <si>
    <t>6x7</t>
  </si>
  <si>
    <t>6x8</t>
  </si>
  <si>
    <t>7x8</t>
  </si>
  <si>
    <t>9x10</t>
  </si>
  <si>
    <t>Cadets 3</t>
  </si>
  <si>
    <t>4</t>
  </si>
  <si>
    <t>MESSINA Joris</t>
  </si>
  <si>
    <t>KODOKAN RUAUDIN MULSANNE</t>
  </si>
  <si>
    <t>MICHEL Sacha</t>
  </si>
  <si>
    <t>JUDO ATLANTIC CLUB</t>
  </si>
  <si>
    <t>000.2</t>
  </si>
  <si>
    <t>ANDRE Corentin</t>
  </si>
  <si>
    <t>E.S.BOURGUEIL</t>
  </si>
  <si>
    <t>BALEME Manuel</t>
  </si>
  <si>
    <t>DOJO CASTROGONTERIEN</t>
  </si>
  <si>
    <t>011</t>
  </si>
  <si>
    <t>RAOULT Guenole</t>
  </si>
  <si>
    <t>110</t>
  </si>
  <si>
    <t>CHEMIN Thibaut</t>
  </si>
  <si>
    <t>ASSOCIATION J.C. ANDOLLEEN</t>
  </si>
  <si>
    <t>GOULAY Leo</t>
  </si>
  <si>
    <t>C ATHLETIQUE EVRON</t>
  </si>
  <si>
    <t>012</t>
  </si>
  <si>
    <t>MALINGE Baptiste</t>
  </si>
  <si>
    <t>J.C. DU BASSIN SAUMUROIS</t>
  </si>
  <si>
    <t>NIVANEN Gwendal</t>
  </si>
  <si>
    <t>ANTONNIERE JUDO CLUB 72</t>
  </si>
  <si>
    <t>ROHARD Antonin</t>
  </si>
  <si>
    <t>JUDO CLUB MIREBALAIS</t>
  </si>
  <si>
    <t>Cadets 4</t>
  </si>
  <si>
    <t>BOUTILLOT Anthony</t>
  </si>
  <si>
    <t>PERROCHEAU Alexis</t>
  </si>
  <si>
    <t>PICARD Mathieu</t>
  </si>
  <si>
    <t>FONTAINE Mateo</t>
  </si>
  <si>
    <t>JUDO CLUB SABOLIEN</t>
  </si>
  <si>
    <t>BONNET Remy</t>
  </si>
  <si>
    <t>000.4</t>
  </si>
  <si>
    <t>PICHOT Nathan</t>
  </si>
  <si>
    <t>J.C.LOUDUNAIS</t>
  </si>
  <si>
    <t>DUPONT Mathieu</t>
  </si>
  <si>
    <t>JUDO CLUB CHALLANDAIS</t>
  </si>
  <si>
    <t>CHARTIER Corentin</t>
  </si>
  <si>
    <t>JUDO CLUB COMMEQUIERS</t>
  </si>
  <si>
    <t>LANDREAU Romain</t>
  </si>
  <si>
    <t>UNION CHOLET JUDO 49</t>
  </si>
  <si>
    <t>DELINEAU Maxence</t>
  </si>
  <si>
    <t>JUDO CLUB LES HERBIERS</t>
  </si>
  <si>
    <t>JS M CM 1</t>
  </si>
  <si>
    <t>JOUIN Kevin</t>
  </si>
  <si>
    <t>JUDO CLUB DU MANS</t>
  </si>
  <si>
    <t>ESTEVE Loic</t>
  </si>
  <si>
    <t>J C LAVALLOIS</t>
  </si>
  <si>
    <t>PINEAU Florian</t>
  </si>
  <si>
    <t>JUDO CLUB DE SAVONNIERES</t>
  </si>
  <si>
    <t>111</t>
  </si>
  <si>
    <t>POTET CEDRIC</t>
  </si>
  <si>
    <t>MPT MONTPLAISIR</t>
  </si>
  <si>
    <t>MAGNY Francois</t>
  </si>
  <si>
    <t>JUDO CHATEAU-RENAULT</t>
  </si>
  <si>
    <t>ARNAUD Francois</t>
  </si>
  <si>
    <t>CHIRON Redha</t>
  </si>
  <si>
    <t>GUYET Olivier</t>
  </si>
  <si>
    <t>JUDO CLUB OLONNAIS</t>
  </si>
  <si>
    <t>METAYER Jordan</t>
  </si>
  <si>
    <t>JUDO CLUB DE LA POSSONNIERE</t>
  </si>
  <si>
    <t>CADEAU Alexis</t>
  </si>
  <si>
    <t>JS M CM 2</t>
  </si>
  <si>
    <t>ROCHER Guillaume</t>
  </si>
  <si>
    <t>JUDO CLUB CARQUEFOU</t>
  </si>
  <si>
    <t>CLOUET Benjamin</t>
  </si>
  <si>
    <t>JUDO-KENDO CB FONTENAISIEN</t>
  </si>
  <si>
    <t>COUTURIER Pierre</t>
  </si>
  <si>
    <t>GIN Thomas</t>
  </si>
  <si>
    <t>JUDO ANCENIS</t>
  </si>
  <si>
    <t>JEROME Tanguy</t>
  </si>
  <si>
    <t>JC BRACILIEN</t>
  </si>
  <si>
    <t>MORAND Alexandre</t>
  </si>
  <si>
    <t>102.2</t>
  </si>
  <si>
    <t>BER Xavier</t>
  </si>
  <si>
    <t>JUDO CLUB ANGERS LA ROSERAIE</t>
  </si>
  <si>
    <t>GABORIEAU Jillian</t>
  </si>
  <si>
    <t>J C YONNAIS</t>
  </si>
  <si>
    <t>GONNARD Jeoffrey</t>
  </si>
  <si>
    <t>MARCHAND Joris</t>
  </si>
  <si>
    <t>JS M CM 3</t>
  </si>
  <si>
    <t>2</t>
  </si>
  <si>
    <t>CALDY ANTHONY</t>
  </si>
  <si>
    <t>NORT ATHLETIQUE CLUB</t>
  </si>
  <si>
    <t>LIPS Amaury</t>
  </si>
  <si>
    <t>RACINEUX Pacome</t>
  </si>
  <si>
    <t>DEFORGES Nicolas</t>
  </si>
  <si>
    <t>JUDO JUJITSU MURS-ERIGNE</t>
  </si>
  <si>
    <t>TOUCHARD Jordan</t>
  </si>
  <si>
    <t>JUDO CLUB CLERENCOIS</t>
  </si>
  <si>
    <t>MAGAUD Michael</t>
  </si>
  <si>
    <t>JUDO JUJITSU CLUB POUZAUGEAIS</t>
  </si>
  <si>
    <t>TACONNE Aurelien</t>
  </si>
  <si>
    <t>JUDO CLUB GUERANDAIS</t>
  </si>
  <si>
    <t>DROUILLARD Fabien</t>
  </si>
  <si>
    <t>JUDO CLUB LES ROSIERS/LOIRE</t>
  </si>
  <si>
    <t>JOUSSAUME Alexis</t>
  </si>
  <si>
    <t>MERLE Romain</t>
  </si>
  <si>
    <t>JS M CM 4</t>
  </si>
  <si>
    <t>MONTILLOT Benjamin</t>
  </si>
  <si>
    <t>JC BEAUFORTAIS</t>
  </si>
  <si>
    <t>ROE Bastien</t>
  </si>
  <si>
    <t>VERITE Gregory</t>
  </si>
  <si>
    <t>VINCENT Benjamin</t>
  </si>
  <si>
    <t>RETIERE Thomas</t>
  </si>
  <si>
    <t>DOJO NANTAIS</t>
  </si>
  <si>
    <t>RICORDEL Victor</t>
  </si>
  <si>
    <t>JC ST SEBASTIEN</t>
  </si>
  <si>
    <t>003.2</t>
  </si>
  <si>
    <t>WEBER Louis</t>
  </si>
  <si>
    <t>BRE</t>
  </si>
  <si>
    <t>BINDER Thomas</t>
  </si>
  <si>
    <t>CERCLE PAUL BERT</t>
  </si>
  <si>
    <t>EUSTACHE Jimmy</t>
  </si>
  <si>
    <t>US PRECIGNE</t>
  </si>
  <si>
    <t>HARDY Nathan</t>
  </si>
  <si>
    <t>JUDO CLUB DE VERTOU</t>
  </si>
  <si>
    <t>JS M CM 5</t>
  </si>
  <si>
    <t>1</t>
  </si>
  <si>
    <t>HERVE Vincent</t>
  </si>
  <si>
    <t>LANGLAIS Sebastien</t>
  </si>
  <si>
    <t>LEBRUN Pierre</t>
  </si>
  <si>
    <t>KIAI C.CASTELNEUVIEN</t>
  </si>
  <si>
    <t>JULIENNE Nathan</t>
  </si>
  <si>
    <t>JUDO CLUB SILLEEN</t>
  </si>
  <si>
    <t>BEILLARD Aymeric</t>
  </si>
  <si>
    <t>103</t>
  </si>
  <si>
    <t>CHARRIER Simon</t>
  </si>
  <si>
    <t>DELAROCHE Bastien</t>
  </si>
  <si>
    <t>U.S. DE ST BERTHEVIN</t>
  </si>
  <si>
    <t>011.2</t>
  </si>
  <si>
    <t>PREUX Guillaume</t>
  </si>
  <si>
    <t>SECHERET Nicolas</t>
  </si>
  <si>
    <t>J.C VIHIERSOIS FCL</t>
  </si>
  <si>
    <t>SOULARD Adrien</t>
  </si>
  <si>
    <t>JUDO CLUB FULGENTAIS</t>
  </si>
  <si>
    <t>JS M CM 6</t>
  </si>
  <si>
    <t>YZAMBART Stanislas</t>
  </si>
  <si>
    <t>BICKERT Florent</t>
  </si>
  <si>
    <t>EVRE JUDO ST PIERRE LE MAY</t>
  </si>
  <si>
    <t>BRUNEAU Alexandre</t>
  </si>
  <si>
    <t>ROUVRAIS Maxence</t>
  </si>
  <si>
    <t>GAUVRIT Alexandre</t>
  </si>
  <si>
    <t>JUDO CLUB DIONYSIEN ET D.A.</t>
  </si>
  <si>
    <t>GUILLET Alexandre</t>
  </si>
  <si>
    <t>JUDO CLUB LUCQUOIS</t>
  </si>
  <si>
    <t>MONCEAU Jordan</t>
  </si>
  <si>
    <t>BOHEAS Kevin</t>
  </si>
  <si>
    <t>DERVAL ST VINCENT JUDO</t>
  </si>
  <si>
    <t>GUEDOUDJ Mourad</t>
  </si>
  <si>
    <t>LE TROUHER Vincent</t>
  </si>
  <si>
    <t>JS M CM 7</t>
  </si>
  <si>
    <t>METIVIER Alexandre</t>
  </si>
  <si>
    <t>JUDO CLUB TRANCHAIS</t>
  </si>
  <si>
    <t>DEMY Jerome</t>
  </si>
  <si>
    <t>GOUSSARD Pierre</t>
  </si>
  <si>
    <t>RICHARD Nicolas</t>
  </si>
  <si>
    <t>AL JUDO CLUB MONTAIGU</t>
  </si>
  <si>
    <t>SOULARD Maxime</t>
  </si>
  <si>
    <t>BELLANGER Cyril</t>
  </si>
  <si>
    <t>HAY JEAN Marc</t>
  </si>
  <si>
    <t>SEBASTIEN David</t>
  </si>
  <si>
    <t>MPT MONPLAISIR</t>
  </si>
  <si>
    <t>AUTRE</t>
  </si>
  <si>
    <t>WURCH JEAN Francois</t>
  </si>
  <si>
    <t>MJC UNGERSHEIM</t>
  </si>
  <si>
    <t>BLANCHARD Maxime</t>
  </si>
  <si>
    <t>JS M CM 8</t>
  </si>
  <si>
    <t>LEDROIT Mickael</t>
  </si>
  <si>
    <t>MONCEAU Guillaume</t>
  </si>
  <si>
    <t>SCHIRM Nicolas</t>
  </si>
  <si>
    <t>SHIN DOJO HERBLINOIS</t>
  </si>
  <si>
    <t>BEAUVAIS Arnaud</t>
  </si>
  <si>
    <t>ROLLIN Renaud</t>
  </si>
  <si>
    <t>JUDO CLUB GETIGNOIS</t>
  </si>
  <si>
    <t>DA SILVA MARTINS Frederic</t>
  </si>
  <si>
    <t>US ST PIERRE CORPS</t>
  </si>
  <si>
    <t>ABDOUNI Smain</t>
  </si>
  <si>
    <t>BERTHON Guillaume</t>
  </si>
  <si>
    <t>GIRAULT Cyrille</t>
  </si>
  <si>
    <t>Combats non faits pour d'éventuels rattarpages</t>
  </si>
  <si>
    <t>26 fev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</si>
</sst>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</numFmts>
  <fonts count="51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22"/>
      <name val="Arial"/>
      <family val="0"/>
    </font>
    <font>
      <b/>
      <sz val="10"/>
      <color indexed="23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33" borderId="11" xfId="0" applyFont="1" applyFill="1" applyBorder="1" applyAlignment="1" applyProtection="1">
      <alignment horizontal="center" vertical="center" shrinkToFit="1"/>
      <protection hidden="1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 horizontal="center" vertical="center" wrapText="1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vertical="center" shrinkToFit="1"/>
      <protection hidden="1"/>
    </xf>
    <xf numFmtId="0" fontId="0" fillId="0" borderId="11" xfId="0" applyFont="1" applyBorder="1" applyAlignment="1" applyProtection="1">
      <alignment horizontal="center" vertical="center" shrinkToFit="1"/>
      <protection hidden="1"/>
    </xf>
    <xf numFmtId="0" fontId="7" fillId="0" borderId="11" xfId="0" applyFont="1" applyBorder="1" applyAlignment="1" applyProtection="1">
      <alignment vertical="center" shrinkToFit="1"/>
      <protection hidden="1"/>
    </xf>
    <xf numFmtId="49" fontId="0" fillId="0" borderId="15" xfId="0" applyNumberFormat="1" applyBorder="1" applyAlignment="1" applyProtection="1">
      <alignment horizontal="center" vertical="center" shrinkToFit="1"/>
      <protection hidden="1"/>
    </xf>
    <xf numFmtId="49" fontId="0" fillId="35" borderId="16" xfId="0" applyNumberFormat="1" applyFill="1" applyBorder="1" applyAlignment="1" applyProtection="1">
      <alignment horizontal="center" vertical="center" shrinkToFit="1"/>
      <protection hidden="1"/>
    </xf>
    <xf numFmtId="49" fontId="0" fillId="35" borderId="17" xfId="0" applyNumberFormat="1" applyFill="1" applyBorder="1" applyAlignment="1" applyProtection="1">
      <alignment horizontal="center" vertical="center" shrinkToFit="1"/>
      <protection hidden="1"/>
    </xf>
    <xf numFmtId="49" fontId="0" fillId="0" borderId="18" xfId="0" applyNumberFormat="1" applyBorder="1" applyAlignment="1" applyProtection="1">
      <alignment horizontal="center" vertical="center" shrinkToFit="1"/>
      <protection hidden="1"/>
    </xf>
    <xf numFmtId="49" fontId="0" fillId="35" borderId="19" xfId="0" applyNumberFormat="1" applyFill="1" applyBorder="1" applyAlignment="1" applyProtection="1">
      <alignment horizontal="center" vertical="center" shrinkToFit="1"/>
      <protection hidden="1"/>
    </xf>
    <xf numFmtId="49" fontId="0" fillId="35" borderId="20" xfId="0" applyNumberFormat="1" applyFill="1" applyBorder="1" applyAlignment="1" applyProtection="1">
      <alignment horizontal="center" vertical="center" shrinkToFit="1"/>
      <protection hidden="1"/>
    </xf>
    <xf numFmtId="49" fontId="0" fillId="35" borderId="21" xfId="0" applyNumberFormat="1" applyFill="1" applyBorder="1" applyAlignment="1" applyProtection="1">
      <alignment horizontal="center" vertical="center" shrinkToFit="1"/>
      <protection hidden="1"/>
    </xf>
    <xf numFmtId="49" fontId="0" fillId="35" borderId="22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1" xfId="0" applyFont="1" applyBorder="1" applyAlignment="1" applyProtection="1">
      <alignment vertical="center" shrinkToFit="1"/>
      <protection hidden="1"/>
    </xf>
    <xf numFmtId="49" fontId="0" fillId="35" borderId="23" xfId="0" applyNumberFormat="1" applyFill="1" applyBorder="1" applyAlignment="1" applyProtection="1">
      <alignment horizontal="center" vertical="center" shrinkToFit="1"/>
      <protection hidden="1"/>
    </xf>
    <xf numFmtId="49" fontId="0" fillId="35" borderId="11" xfId="0" applyNumberFormat="1" applyFill="1" applyBorder="1" applyAlignment="1" applyProtection="1">
      <alignment horizontal="center" vertical="center" shrinkToFit="1"/>
      <protection hidden="1"/>
    </xf>
    <xf numFmtId="49" fontId="0" fillId="35" borderId="24" xfId="0" applyNumberFormat="1" applyFill="1" applyBorder="1" applyAlignment="1" applyProtection="1">
      <alignment horizontal="center" vertical="center" shrinkToFit="1"/>
      <protection hidden="1"/>
    </xf>
    <xf numFmtId="49" fontId="0" fillId="0" borderId="10" xfId="0" applyNumberFormat="1" applyBorder="1" applyAlignment="1" applyProtection="1">
      <alignment horizontal="center" vertical="center" shrinkToFit="1"/>
      <protection hidden="1"/>
    </xf>
    <xf numFmtId="49" fontId="0" fillId="35" borderId="0" xfId="0" applyNumberFormat="1" applyFill="1" applyBorder="1" applyAlignment="1" applyProtection="1">
      <alignment horizontal="center" vertical="center" shrinkToFit="1"/>
      <protection hidden="1"/>
    </xf>
    <xf numFmtId="49" fontId="0" fillId="35" borderId="25" xfId="0" applyNumberFormat="1" applyFill="1" applyBorder="1" applyAlignment="1" applyProtection="1">
      <alignment horizontal="center" vertical="center" shrinkToFit="1"/>
      <protection hidden="1"/>
    </xf>
    <xf numFmtId="49" fontId="0" fillId="35" borderId="26" xfId="0" applyNumberFormat="1" applyFill="1" applyBorder="1" applyAlignment="1" applyProtection="1">
      <alignment horizontal="center" vertical="center" shrinkToFit="1"/>
      <protection hidden="1"/>
    </xf>
    <xf numFmtId="49" fontId="0" fillId="35" borderId="27" xfId="0" applyNumberFormat="1" applyFill="1" applyBorder="1" applyAlignment="1" applyProtection="1">
      <alignment horizontal="center" vertical="center" shrinkToFit="1"/>
      <protection hidden="1"/>
    </xf>
    <xf numFmtId="49" fontId="0" fillId="35" borderId="28" xfId="0" applyNumberFormat="1" applyFill="1" applyBorder="1" applyAlignment="1" applyProtection="1">
      <alignment horizontal="center" vertical="center" shrinkToFit="1"/>
      <protection hidden="1"/>
    </xf>
    <xf numFmtId="49" fontId="0" fillId="35" borderId="29" xfId="0" applyNumberFormat="1" applyFill="1" applyBorder="1" applyAlignment="1" applyProtection="1">
      <alignment horizontal="center" vertical="center" shrinkToFit="1"/>
      <protection hidden="1"/>
    </xf>
    <xf numFmtId="49" fontId="0" fillId="35" borderId="30" xfId="0" applyNumberFormat="1" applyFill="1" applyBorder="1" applyAlignment="1" applyProtection="1">
      <alignment horizontal="center" vertical="center" shrinkToFit="1"/>
      <protection hidden="1"/>
    </xf>
    <xf numFmtId="49" fontId="0" fillId="35" borderId="31" xfId="0" applyNumberFormat="1" applyFill="1" applyBorder="1" applyAlignment="1" applyProtection="1">
      <alignment horizontal="center" vertical="center" shrinkToFit="1"/>
      <protection hidden="1"/>
    </xf>
    <xf numFmtId="49" fontId="0" fillId="35" borderId="32" xfId="0" applyNumberFormat="1" applyFill="1" applyBorder="1" applyAlignment="1" applyProtection="1">
      <alignment horizontal="center" vertical="center" shrinkToFit="1"/>
      <protection hidden="1"/>
    </xf>
    <xf numFmtId="49" fontId="0" fillId="35" borderId="33" xfId="0" applyNumberFormat="1" applyFill="1" applyBorder="1" applyAlignment="1" applyProtection="1">
      <alignment horizontal="center" vertical="center" shrinkToFit="1"/>
      <protection hidden="1"/>
    </xf>
    <xf numFmtId="49" fontId="0" fillId="35" borderId="34" xfId="0" applyNumberFormat="1" applyFill="1" applyBorder="1" applyAlignment="1" applyProtection="1">
      <alignment horizontal="center" vertical="center" shrinkToFit="1"/>
      <protection hidden="1"/>
    </xf>
    <xf numFmtId="49" fontId="0" fillId="35" borderId="35" xfId="0" applyNumberFormat="1" applyFill="1" applyBorder="1" applyAlignment="1" applyProtection="1">
      <alignment horizontal="center" vertical="center" shrinkToFit="1"/>
      <protection hidden="1"/>
    </xf>
    <xf numFmtId="49" fontId="0" fillId="35" borderId="36" xfId="0" applyNumberFormat="1" applyFill="1" applyBorder="1" applyAlignment="1" applyProtection="1">
      <alignment horizontal="center" vertical="center" shrinkToFit="1"/>
      <protection hidden="1"/>
    </xf>
    <xf numFmtId="49" fontId="0" fillId="35" borderId="37" xfId="0" applyNumberFormat="1" applyFill="1" applyBorder="1" applyAlignment="1" applyProtection="1">
      <alignment horizontal="center" vertical="center" shrinkToFit="1"/>
      <protection hidden="1"/>
    </xf>
    <xf numFmtId="49" fontId="0" fillId="35" borderId="38" xfId="0" applyNumberFormat="1" applyFill="1" applyBorder="1" applyAlignment="1" applyProtection="1">
      <alignment horizontal="center" vertical="center" shrinkToFit="1"/>
      <protection hidden="1"/>
    </xf>
    <xf numFmtId="49" fontId="0" fillId="35" borderId="39" xfId="0" applyNumberFormat="1" applyFill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40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/>
    </xf>
    <xf numFmtId="0" fontId="9" fillId="33" borderId="40" xfId="0" applyFont="1" applyFill="1" applyBorder="1" applyAlignment="1" applyProtection="1">
      <alignment horizontal="center" vertical="center"/>
      <protection hidden="1"/>
    </xf>
    <xf numFmtId="0" fontId="9" fillId="33" borderId="41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center" vertical="center" shrinkToFit="1"/>
      <protection hidden="1" locked="0"/>
    </xf>
    <xf numFmtId="0" fontId="10" fillId="0" borderId="28" xfId="0" applyFont="1" applyBorder="1" applyAlignment="1" applyProtection="1">
      <alignment horizontal="left" vertical="center" shrinkToFit="1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vertical="top"/>
      <protection hidden="1"/>
    </xf>
    <xf numFmtId="0" fontId="2" fillId="36" borderId="13" xfId="0" applyFont="1" applyFill="1" applyBorder="1" applyAlignment="1" applyProtection="1">
      <alignment horizontal="center" vertical="center"/>
      <protection hidden="1"/>
    </xf>
    <xf numFmtId="0" fontId="0" fillId="36" borderId="11" xfId="0" applyFont="1" applyFill="1" applyBorder="1" applyAlignment="1" applyProtection="1">
      <alignment vertical="center" shrinkToFit="1"/>
      <protection hidden="1"/>
    </xf>
    <xf numFmtId="0" fontId="0" fillId="36" borderId="11" xfId="0" applyFont="1" applyFill="1" applyBorder="1" applyAlignment="1" applyProtection="1">
      <alignment horizontal="left" vertical="center" shrinkToFit="1"/>
      <protection hidden="1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64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left" vertical="center" shrinkToFit="1"/>
      <protection hidden="1"/>
    </xf>
    <xf numFmtId="0" fontId="15" fillId="0" borderId="11" xfId="0" applyFont="1" applyBorder="1" applyAlignment="1" applyProtection="1">
      <alignment horizontal="left" vertical="center" shrinkToFit="1"/>
      <protection locked="0"/>
    </xf>
    <xf numFmtId="49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1" fillId="33" borderId="16" xfId="0" applyNumberFormat="1" applyFont="1" applyFill="1" applyBorder="1" applyAlignment="1" applyProtection="1">
      <alignment horizontal="center" vertical="center" shrinkToFit="1"/>
      <protection hidden="1" locked="0"/>
    </xf>
    <xf numFmtId="49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1" fillId="33" borderId="50" xfId="0" applyNumberFormat="1" applyFont="1" applyFill="1" applyBorder="1" applyAlignment="1" applyProtection="1">
      <alignment horizontal="center" vertical="center" shrinkToFit="1"/>
      <protection hidden="1" locked="0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 shrinkToFit="1"/>
      <protection hidden="1"/>
    </xf>
    <xf numFmtId="49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1" fillId="33" borderId="36" xfId="0" applyNumberFormat="1" applyFont="1" applyFill="1" applyBorder="1" applyAlignment="1" applyProtection="1">
      <alignment horizontal="center" vertical="center" shrinkToFit="1"/>
      <protection hidden="1" locked="0"/>
    </xf>
    <xf numFmtId="0" fontId="11" fillId="0" borderId="0" xfId="0" applyFont="1" applyAlignment="1" applyProtection="1">
      <alignment shrinkToFit="1"/>
      <protection locked="0"/>
    </xf>
    <xf numFmtId="0" fontId="11" fillId="0" borderId="0" xfId="0" applyFont="1" applyAlignment="1" applyProtection="1">
      <alignment horizontal="center" shrinkToFit="1"/>
      <protection locked="0"/>
    </xf>
    <xf numFmtId="0" fontId="2" fillId="33" borderId="28" xfId="0" applyFont="1" applyFill="1" applyBorder="1" applyAlignment="1" applyProtection="1">
      <alignment horizontal="center" vertical="center" shrinkToFit="1"/>
      <protection locked="0"/>
    </xf>
    <xf numFmtId="0" fontId="13" fillId="33" borderId="40" xfId="0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 applyProtection="1">
      <alignment horizontal="center" vertical="center" wrapText="1"/>
      <protection locked="0"/>
    </xf>
    <xf numFmtId="0" fontId="13" fillId="33" borderId="13" xfId="0" applyFont="1" applyFill="1" applyBorder="1" applyAlignment="1" applyProtection="1">
      <alignment horizontal="center" vertical="center" wrapText="1"/>
      <protection locked="0"/>
    </xf>
    <xf numFmtId="0" fontId="13" fillId="33" borderId="51" xfId="0" applyFont="1" applyFill="1" applyBorder="1" applyAlignment="1" applyProtection="1">
      <alignment horizontal="center" vertical="center" wrapText="1"/>
      <protection locked="0"/>
    </xf>
    <xf numFmtId="0" fontId="13" fillId="33" borderId="53" xfId="0" applyFont="1" applyFill="1" applyBorder="1" applyAlignment="1" applyProtection="1">
      <alignment horizontal="center" vertical="center" textRotation="90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hidden="1" locked="0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" fillId="33" borderId="56" xfId="0" applyFont="1" applyFill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2" fillId="33" borderId="59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36" borderId="13" xfId="0" applyFont="1" applyFill="1" applyBorder="1" applyAlignment="1" applyProtection="1">
      <alignment horizontal="center" vertical="center"/>
      <protection/>
    </xf>
    <xf numFmtId="0" fontId="5" fillId="36" borderId="41" xfId="0" applyFont="1" applyFill="1" applyBorder="1" applyAlignment="1" applyProtection="1">
      <alignment horizontal="center" vertical="center"/>
      <protection/>
    </xf>
    <xf numFmtId="0" fontId="14" fillId="34" borderId="52" xfId="0" applyFont="1" applyFill="1" applyBorder="1" applyAlignment="1" applyProtection="1">
      <alignment horizontal="center" vertical="center"/>
      <protection locked="0"/>
    </xf>
    <xf numFmtId="0" fontId="6" fillId="36" borderId="11" xfId="0" applyFont="1" applyFill="1" applyBorder="1" applyAlignment="1" applyProtection="1">
      <alignment horizontal="left" vertical="center" shrinkToFit="1"/>
      <protection hidden="1"/>
    </xf>
    <xf numFmtId="49" fontId="11" fillId="33" borderId="26" xfId="0" applyNumberFormat="1" applyFont="1" applyFill="1" applyBorder="1" applyAlignment="1" applyProtection="1">
      <alignment horizontal="center" vertical="center" shrinkToFit="1"/>
      <protection hidden="1" locked="0"/>
    </xf>
    <xf numFmtId="0" fontId="11" fillId="35" borderId="11" xfId="0" applyFont="1" applyFill="1" applyBorder="1" applyAlignment="1" applyProtection="1">
      <alignment horizontal="center" vertical="center"/>
      <protection locked="0"/>
    </xf>
    <xf numFmtId="0" fontId="11" fillId="35" borderId="27" xfId="0" applyFont="1" applyFill="1" applyBorder="1" applyAlignment="1" applyProtection="1">
      <alignment horizontal="center" vertical="center"/>
      <protection locked="0"/>
    </xf>
    <xf numFmtId="49" fontId="11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1" fillId="35" borderId="24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11" fillId="35" borderId="21" xfId="0" applyFont="1" applyFill="1" applyBorder="1" applyAlignment="1" applyProtection="1">
      <alignment horizontal="center" vertical="center"/>
      <protection locked="0"/>
    </xf>
    <xf numFmtId="0" fontId="11" fillId="35" borderId="17" xfId="0" applyFont="1" applyFill="1" applyBorder="1" applyAlignment="1" applyProtection="1">
      <alignment horizontal="center" vertical="center"/>
      <protection locked="0"/>
    </xf>
    <xf numFmtId="0" fontId="6" fillId="36" borderId="11" xfId="0" applyFont="1" applyFill="1" applyBorder="1" applyAlignment="1" applyProtection="1">
      <alignment horizontal="left" vertical="center" shrinkToFit="1"/>
      <protection locked="0"/>
    </xf>
    <xf numFmtId="0" fontId="5" fillId="36" borderId="11" xfId="0" applyFont="1" applyFill="1" applyBorder="1" applyAlignment="1" applyProtection="1">
      <alignment horizontal="center" vertical="center"/>
      <protection locked="0"/>
    </xf>
    <xf numFmtId="0" fontId="5" fillId="37" borderId="11" xfId="0" applyFont="1" applyFill="1" applyBorder="1" applyAlignment="1" applyProtection="1">
      <alignment horizontal="center" vertical="center"/>
      <protection locked="0"/>
    </xf>
    <xf numFmtId="0" fontId="5" fillId="36" borderId="14" xfId="0" applyFont="1" applyFill="1" applyBorder="1" applyAlignment="1" applyProtection="1">
      <alignment horizontal="center" vertical="center"/>
      <protection/>
    </xf>
    <xf numFmtId="0" fontId="14" fillId="33" borderId="52" xfId="0" applyFont="1" applyFill="1" applyBorder="1" applyAlignment="1" applyProtection="1">
      <alignment horizontal="center" vertical="center"/>
      <protection locked="0"/>
    </xf>
    <xf numFmtId="0" fontId="14" fillId="34" borderId="10" xfId="0" applyFont="1" applyFill="1" applyBorder="1" applyAlignment="1" applyProtection="1">
      <alignment horizontal="center" vertical="center"/>
      <protection locked="0"/>
    </xf>
    <xf numFmtId="0" fontId="11" fillId="35" borderId="49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 shrinkToFit="1"/>
      <protection locked="0"/>
    </xf>
    <xf numFmtId="0" fontId="11" fillId="35" borderId="28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41" xfId="0" applyFont="1" applyFill="1" applyBorder="1" applyAlignment="1" applyProtection="1">
      <alignment horizontal="center" vertical="center"/>
      <protection/>
    </xf>
    <xf numFmtId="0" fontId="11" fillId="35" borderId="25" xfId="0" applyFont="1" applyFill="1" applyBorder="1" applyAlignment="1" applyProtection="1">
      <alignment horizontal="center" vertical="center"/>
      <protection locked="0"/>
    </xf>
    <xf numFmtId="0" fontId="11" fillId="38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34" borderId="12" xfId="0" applyFont="1" applyFill="1" applyBorder="1" applyAlignment="1" applyProtection="1">
      <alignment horizontal="center" vertical="center"/>
      <protection hidden="1"/>
    </xf>
    <xf numFmtId="0" fontId="5" fillId="34" borderId="13" xfId="0" applyFont="1" applyFill="1" applyBorder="1" applyAlignment="1" applyProtection="1">
      <alignment horizontal="center" vertical="center"/>
      <protection hidden="1"/>
    </xf>
    <xf numFmtId="0" fontId="5" fillId="36" borderId="13" xfId="0" applyFont="1" applyFill="1" applyBorder="1" applyAlignment="1" applyProtection="1">
      <alignment horizontal="center" vertical="center"/>
      <protection hidden="1"/>
    </xf>
    <xf numFmtId="0" fontId="5" fillId="34" borderId="41" xfId="0" applyFont="1" applyFill="1" applyBorder="1" applyAlignment="1" applyProtection="1">
      <alignment horizontal="center" vertical="center"/>
      <protection hidden="1"/>
    </xf>
    <xf numFmtId="0" fontId="5" fillId="36" borderId="41" xfId="0" applyFont="1" applyFill="1" applyBorder="1" applyAlignment="1" applyProtection="1">
      <alignment horizontal="center" vertical="center"/>
      <protection hidden="1"/>
    </xf>
    <xf numFmtId="0" fontId="5" fillId="34" borderId="14" xfId="0" applyFont="1" applyFill="1" applyBorder="1" applyAlignment="1" applyProtection="1">
      <alignment horizontal="center" vertical="center"/>
      <protection hidden="1"/>
    </xf>
    <xf numFmtId="0" fontId="14" fillId="34" borderId="52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5" fillId="0" borderId="11" xfId="0" applyFont="1" applyBorder="1" applyAlignment="1" applyProtection="1">
      <alignment horizontal="left" vertical="center" shrinkToFit="1"/>
      <protection hidden="1"/>
    </xf>
    <xf numFmtId="49" fontId="6" fillId="33" borderId="16" xfId="0" applyNumberFormat="1" applyFont="1" applyFill="1" applyBorder="1" applyAlignment="1" applyProtection="1">
      <alignment horizontal="center" vertical="center" shrinkToFit="1"/>
      <protection hidden="1"/>
    </xf>
    <xf numFmtId="49" fontId="6" fillId="33" borderId="21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18" xfId="0" applyNumberFormat="1" applyFont="1" applyFill="1" applyBorder="1" applyAlignment="1" applyProtection="1">
      <alignment horizontal="center" vertical="center" shrinkToFit="1"/>
      <protection hidden="1"/>
    </xf>
    <xf numFmtId="49" fontId="6" fillId="33" borderId="17" xfId="0" applyNumberFormat="1" applyFont="1" applyFill="1" applyBorder="1" applyAlignment="1" applyProtection="1">
      <alignment horizontal="center" vertical="center" shrinkToFit="1"/>
      <protection hidden="1"/>
    </xf>
    <xf numFmtId="0" fontId="6" fillId="35" borderId="11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51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53" xfId="0" applyNumberFormat="1" applyFont="1" applyFill="1" applyBorder="1" applyAlignment="1" applyProtection="1">
      <alignment horizontal="center" vertical="center" shrinkToFit="1"/>
      <protection hidden="1"/>
    </xf>
    <xf numFmtId="0" fontId="16" fillId="35" borderId="27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left" vertical="center" shrinkToFit="1"/>
      <protection hidden="1"/>
    </xf>
    <xf numFmtId="49" fontId="6" fillId="33" borderId="60" xfId="0" applyNumberFormat="1" applyFont="1" applyFill="1" applyBorder="1" applyAlignment="1" applyProtection="1">
      <alignment horizontal="center" vertical="center" shrinkToFit="1"/>
      <protection hidden="1"/>
    </xf>
    <xf numFmtId="49" fontId="6" fillId="33" borderId="38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shrinkToFit="1"/>
      <protection hidden="1"/>
    </xf>
    <xf numFmtId="0" fontId="6" fillId="0" borderId="0" xfId="0" applyFont="1" applyAlignment="1" applyProtection="1">
      <alignment horizontal="center" shrinkToFit="1"/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33" borderId="28" xfId="0" applyFont="1" applyFill="1" applyBorder="1" applyAlignment="1" applyProtection="1">
      <alignment horizontal="center" vertical="center" shrinkToFit="1"/>
      <protection hidden="1"/>
    </xf>
    <xf numFmtId="0" fontId="13" fillId="33" borderId="40" xfId="0" applyFont="1" applyFill="1" applyBorder="1" applyAlignment="1" applyProtection="1">
      <alignment horizontal="center" vertical="center"/>
      <protection hidden="1"/>
    </xf>
    <xf numFmtId="0" fontId="13" fillId="33" borderId="13" xfId="0" applyFont="1" applyFill="1" applyBorder="1" applyAlignment="1" applyProtection="1">
      <alignment horizontal="center" vertical="center"/>
      <protection hidden="1"/>
    </xf>
    <xf numFmtId="0" fontId="13" fillId="33" borderId="14" xfId="0" applyFont="1" applyFill="1" applyBorder="1" applyAlignment="1" applyProtection="1">
      <alignment horizontal="center" vertical="center"/>
      <protection hidden="1"/>
    </xf>
    <xf numFmtId="0" fontId="13" fillId="33" borderId="40" xfId="0" applyFont="1" applyFill="1" applyBorder="1" applyAlignment="1" applyProtection="1">
      <alignment horizontal="center" vertical="center" wrapText="1"/>
      <protection hidden="1"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13" fillId="33" borderId="51" xfId="0" applyFont="1" applyFill="1" applyBorder="1" applyAlignment="1" applyProtection="1">
      <alignment horizontal="center" vertical="center" wrapText="1"/>
      <protection hidden="1"/>
    </xf>
    <xf numFmtId="0" fontId="13" fillId="33" borderId="10" xfId="0" applyFont="1" applyFill="1" applyBorder="1" applyAlignment="1" applyProtection="1">
      <alignment horizontal="center" vertical="center" textRotation="90"/>
      <protection hidden="1"/>
    </xf>
    <xf numFmtId="0" fontId="11" fillId="0" borderId="45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33" borderId="61" xfId="0" applyFont="1" applyFill="1" applyBorder="1" applyAlignment="1" applyProtection="1">
      <alignment horizontal="center" vertical="center"/>
      <protection hidden="1"/>
    </xf>
    <xf numFmtId="0" fontId="5" fillId="33" borderId="62" xfId="0" applyFont="1" applyFill="1" applyBorder="1" applyAlignment="1" applyProtection="1">
      <alignment horizontal="center" vertical="center"/>
      <protection hidden="1"/>
    </xf>
    <xf numFmtId="0" fontId="6" fillId="0" borderId="28" xfId="0" applyFont="1" applyBorder="1" applyAlignment="1" applyProtection="1">
      <alignment horizontal="left" vertical="center" shrinkToFit="1"/>
      <protection hidden="1"/>
    </xf>
    <xf numFmtId="0" fontId="13" fillId="0" borderId="42" xfId="0" applyFont="1" applyBorder="1" applyAlignment="1" applyProtection="1">
      <alignment horizontal="center"/>
      <protection hidden="1"/>
    </xf>
    <xf numFmtId="0" fontId="13" fillId="0" borderId="21" xfId="0" applyFont="1" applyBorder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/>
      <protection hidden="1"/>
    </xf>
    <xf numFmtId="0" fontId="2" fillId="0" borderId="43" xfId="0" applyFont="1" applyBorder="1" applyAlignment="1" applyProtection="1">
      <alignment horizontal="center"/>
      <protection hidden="1"/>
    </xf>
    <xf numFmtId="0" fontId="11" fillId="0" borderId="45" xfId="0" applyFont="1" applyBorder="1" applyAlignment="1" applyProtection="1">
      <alignment/>
      <protection hidden="1"/>
    </xf>
    <xf numFmtId="0" fontId="13" fillId="0" borderId="45" xfId="0" applyFont="1" applyBorder="1" applyAlignment="1" applyProtection="1">
      <alignment horizontal="center"/>
      <protection hidden="1"/>
    </xf>
    <xf numFmtId="0" fontId="13" fillId="0" borderId="11" xfId="0" applyFont="1" applyBorder="1" applyAlignment="1" applyProtection="1">
      <alignment horizontal="center"/>
      <protection hidden="1"/>
    </xf>
    <xf numFmtId="0" fontId="13" fillId="0" borderId="46" xfId="0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46" xfId="0" applyFont="1" applyBorder="1" applyAlignment="1" applyProtection="1">
      <alignment/>
      <protection hidden="1"/>
    </xf>
    <xf numFmtId="0" fontId="0" fillId="1" borderId="46" xfId="0" applyFont="1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7" borderId="11" xfId="0" applyFont="1" applyFill="1" applyBorder="1" applyAlignment="1" applyProtection="1">
      <alignment horizontal="center" vertical="center"/>
      <protection hidden="1"/>
    </xf>
    <xf numFmtId="0" fontId="0" fillId="0" borderId="57" xfId="0" applyFont="1" applyBorder="1" applyAlignment="1" applyProtection="1">
      <alignment/>
      <protection hidden="1"/>
    </xf>
    <xf numFmtId="0" fontId="0" fillId="0" borderId="27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58" xfId="0" applyFont="1" applyBorder="1" applyAlignment="1" applyProtection="1">
      <alignment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25" xfId="0" applyFont="1" applyBorder="1" applyAlignment="1" applyProtection="1">
      <alignment horizontal="center"/>
      <protection hidden="1"/>
    </xf>
    <xf numFmtId="0" fontId="5" fillId="1" borderId="46" xfId="0" applyFont="1" applyFill="1" applyBorder="1" applyAlignment="1" applyProtection="1">
      <alignment horizontal="center"/>
      <protection hidden="1"/>
    </xf>
    <xf numFmtId="0" fontId="13" fillId="0" borderId="44" xfId="0" applyFont="1" applyBorder="1" applyAlignment="1" applyProtection="1">
      <alignment horizontal="center"/>
      <protection hidden="1"/>
    </xf>
    <xf numFmtId="0" fontId="13" fillId="0" borderId="47" xfId="0" applyFont="1" applyBorder="1" applyAlignment="1" applyProtection="1">
      <alignment horizontal="center"/>
      <protection hidden="1"/>
    </xf>
    <xf numFmtId="0" fontId="13" fillId="0" borderId="39" xfId="0" applyFont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/>
      <protection hidden="1"/>
    </xf>
    <xf numFmtId="0" fontId="5" fillId="1" borderId="39" xfId="0" applyFont="1" applyFill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11" fillId="0" borderId="64" xfId="0" applyFont="1" applyBorder="1" applyAlignment="1" applyProtection="1">
      <alignment horizontal="center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1" fillId="0" borderId="65" xfId="0" applyFont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1" fillId="0" borderId="65" xfId="0" applyFont="1" applyBorder="1" applyAlignment="1" applyProtection="1">
      <alignment horizontal="center" vertical="center"/>
      <protection hidden="1"/>
    </xf>
    <xf numFmtId="0" fontId="11" fillId="0" borderId="66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6" fillId="0" borderId="64" xfId="0" applyFont="1" applyBorder="1" applyAlignment="1" applyProtection="1">
      <alignment horizontal="center"/>
      <protection hidden="1"/>
    </xf>
    <xf numFmtId="0" fontId="6" fillId="0" borderId="65" xfId="0" applyFont="1" applyBorder="1" applyAlignment="1" applyProtection="1">
      <alignment horizontal="center" vertical="center" wrapText="1"/>
      <protection hidden="1"/>
    </xf>
    <xf numFmtId="0" fontId="6" fillId="0" borderId="66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4" fillId="0" borderId="61" xfId="0" applyFont="1" applyBorder="1" applyAlignment="1" applyProtection="1">
      <alignment horizontal="center" vertical="center"/>
      <protection hidden="1"/>
    </xf>
    <xf numFmtId="0" fontId="4" fillId="0" borderId="63" xfId="0" applyFont="1" applyBorder="1" applyAlignment="1" applyProtection="1">
      <alignment horizontal="center" vertical="center"/>
      <protection hidden="1"/>
    </xf>
    <xf numFmtId="0" fontId="4" fillId="0" borderId="52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6.140625" style="92" bestFit="1" customWidth="1"/>
    <col min="2" max="2" width="5.140625" style="92" bestFit="1" customWidth="1"/>
    <col min="3" max="3" width="3.28125" style="97" bestFit="1" customWidth="1"/>
    <col min="4" max="4" width="22.140625" style="94" customWidth="1"/>
    <col min="5" max="5" width="3.140625" style="94" customWidth="1"/>
    <col min="6" max="6" width="6.7109375" style="92" customWidth="1"/>
    <col min="7" max="7" width="19.421875" style="94" customWidth="1"/>
    <col min="8" max="32" width="4.00390625" style="94" customWidth="1"/>
    <col min="33" max="52" width="4.7109375" style="92" customWidth="1"/>
    <col min="53" max="16384" width="11.421875" style="94" customWidth="1"/>
  </cols>
  <sheetData>
    <row r="1" spans="3:22" ht="13.5" thickBot="1">
      <c r="C1" s="93">
        <v>10</v>
      </c>
      <c r="F1" s="95"/>
      <c r="G1" s="96"/>
      <c r="H1" s="96"/>
      <c r="I1" s="96"/>
      <c r="J1" s="96"/>
      <c r="K1" s="96"/>
      <c r="L1" s="96"/>
      <c r="M1" s="96"/>
      <c r="N1" s="96"/>
      <c r="O1" s="96"/>
      <c r="P1" s="278" t="s">
        <v>0</v>
      </c>
      <c r="Q1" s="278"/>
      <c r="R1" s="278"/>
      <c r="S1" s="96"/>
      <c r="T1" s="96"/>
      <c r="U1" s="96"/>
      <c r="V1" s="95"/>
    </row>
    <row r="2" spans="6:22" ht="16.5" customHeight="1" thickBot="1">
      <c r="F2" s="98" t="s">
        <v>1</v>
      </c>
      <c r="G2" s="99" t="s">
        <v>79</v>
      </c>
      <c r="H2" s="96"/>
      <c r="I2" s="96"/>
      <c r="J2" s="100" t="s">
        <v>3</v>
      </c>
      <c r="K2" s="279" t="s">
        <v>315</v>
      </c>
      <c r="L2" s="279"/>
      <c r="M2" s="279"/>
      <c r="N2" s="279"/>
      <c r="O2" s="96"/>
      <c r="P2" s="280" t="s">
        <v>4</v>
      </c>
      <c r="Q2" s="280"/>
      <c r="R2" s="282"/>
      <c r="S2" s="96"/>
      <c r="V2" s="95"/>
    </row>
    <row r="3" spans="6:22" ht="13.5" customHeight="1" thickBot="1">
      <c r="F3" s="95"/>
      <c r="G3" s="96"/>
      <c r="H3" s="101"/>
      <c r="I3" s="101"/>
      <c r="J3" s="96"/>
      <c r="K3" s="96"/>
      <c r="L3" s="96"/>
      <c r="M3" s="96"/>
      <c r="N3" s="96"/>
      <c r="O3" s="96"/>
      <c r="P3" s="281"/>
      <c r="Q3" s="281"/>
      <c r="R3" s="283"/>
      <c r="S3" s="96"/>
      <c r="T3" s="96"/>
      <c r="U3" s="96"/>
      <c r="V3" s="95"/>
    </row>
    <row r="4" spans="6:22" ht="12.75">
      <c r="F4" s="94"/>
      <c r="G4" s="102"/>
      <c r="J4" s="96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5"/>
    </row>
    <row r="5" spans="6:22" ht="12.75">
      <c r="F5" s="103" t="s">
        <v>6</v>
      </c>
      <c r="G5" s="104"/>
      <c r="J5" s="100" t="s">
        <v>7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5"/>
    </row>
    <row r="6" spans="6:22" ht="12.75">
      <c r="F6" s="95"/>
      <c r="G6" s="105"/>
      <c r="J6" s="100"/>
      <c r="K6" s="100"/>
      <c r="L6" s="96"/>
      <c r="M6" s="96"/>
      <c r="N6" s="96"/>
      <c r="O6" s="96"/>
      <c r="P6" s="96"/>
      <c r="Q6" s="96"/>
      <c r="R6" s="96"/>
      <c r="S6" s="96"/>
      <c r="T6" s="96"/>
      <c r="U6" s="96"/>
      <c r="V6" s="95"/>
    </row>
    <row r="7" spans="8:32" ht="13.5" thickBot="1">
      <c r="H7" s="96"/>
      <c r="I7" s="96"/>
      <c r="J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5"/>
      <c r="W7" s="106"/>
      <c r="X7" s="106"/>
      <c r="Y7" s="106"/>
      <c r="Z7" s="106"/>
      <c r="AA7" s="106"/>
      <c r="AB7" s="106"/>
      <c r="AC7" s="106"/>
      <c r="AD7" s="107"/>
      <c r="AE7" s="107"/>
      <c r="AF7" s="107"/>
    </row>
    <row r="8" spans="1:52" s="115" customFormat="1" ht="14.25" customHeight="1" thickBot="1">
      <c r="A8" s="108" t="s">
        <v>8</v>
      </c>
      <c r="B8" s="108" t="s">
        <v>9</v>
      </c>
      <c r="C8" s="109" t="s">
        <v>10</v>
      </c>
      <c r="D8" s="110" t="s">
        <v>11</v>
      </c>
      <c r="E8" s="110" t="s">
        <v>12</v>
      </c>
      <c r="F8" s="110" t="s">
        <v>13</v>
      </c>
      <c r="G8" s="110" t="s">
        <v>14</v>
      </c>
      <c r="H8" s="111" t="s">
        <v>21</v>
      </c>
      <c r="I8" s="111" t="s">
        <v>80</v>
      </c>
      <c r="J8" s="111" t="s">
        <v>25</v>
      </c>
      <c r="K8" s="111" t="s">
        <v>81</v>
      </c>
      <c r="L8" s="111" t="s">
        <v>82</v>
      </c>
      <c r="M8" s="111" t="s">
        <v>24</v>
      </c>
      <c r="N8" s="111" t="s">
        <v>83</v>
      </c>
      <c r="O8" s="111" t="s">
        <v>84</v>
      </c>
      <c r="P8" s="111" t="s">
        <v>26</v>
      </c>
      <c r="Q8" s="111" t="s">
        <v>85</v>
      </c>
      <c r="R8" s="111" t="s">
        <v>18</v>
      </c>
      <c r="S8" s="111" t="s">
        <v>22</v>
      </c>
      <c r="T8" s="111" t="s">
        <v>86</v>
      </c>
      <c r="U8" s="111" t="s">
        <v>87</v>
      </c>
      <c r="V8" s="111" t="s">
        <v>88</v>
      </c>
      <c r="W8" s="111" t="s">
        <v>28</v>
      </c>
      <c r="X8" s="111" t="s">
        <v>89</v>
      </c>
      <c r="Y8" s="111" t="s">
        <v>90</v>
      </c>
      <c r="Z8" s="111" t="s">
        <v>19</v>
      </c>
      <c r="AA8" s="111" t="s">
        <v>91</v>
      </c>
      <c r="AB8" s="111" t="s">
        <v>20</v>
      </c>
      <c r="AC8" s="111" t="s">
        <v>92</v>
      </c>
      <c r="AD8" s="112" t="s">
        <v>93</v>
      </c>
      <c r="AE8" s="112" t="s">
        <v>94</v>
      </c>
      <c r="AF8" s="113" t="s">
        <v>95</v>
      </c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</row>
    <row r="9" spans="1:32" s="123" customFormat="1" ht="24.75" customHeight="1" thickBot="1">
      <c r="A9" s="116" t="s">
        <v>30</v>
      </c>
      <c r="B9" s="116">
        <v>49</v>
      </c>
      <c r="C9" s="109">
        <v>1</v>
      </c>
      <c r="D9" s="117" t="s">
        <v>96</v>
      </c>
      <c r="E9" s="116" t="s">
        <v>32</v>
      </c>
      <c r="F9" s="116">
        <v>44</v>
      </c>
      <c r="G9" s="118" t="s">
        <v>97</v>
      </c>
      <c r="H9" s="119" t="s">
        <v>34</v>
      </c>
      <c r="I9" s="120"/>
      <c r="J9" s="120"/>
      <c r="K9" s="120"/>
      <c r="L9" s="120"/>
      <c r="M9" s="121" t="s">
        <v>34</v>
      </c>
      <c r="N9" s="120"/>
      <c r="O9" s="120"/>
      <c r="P9" s="120"/>
      <c r="Q9" s="120"/>
      <c r="R9" s="121" t="s">
        <v>98</v>
      </c>
      <c r="S9" s="120"/>
      <c r="T9" s="120"/>
      <c r="U9" s="120"/>
      <c r="V9" s="120"/>
      <c r="W9" s="121" t="s">
        <v>99</v>
      </c>
      <c r="X9" s="120"/>
      <c r="Y9" s="120"/>
      <c r="Z9" s="120"/>
      <c r="AA9" s="121" t="s">
        <v>100</v>
      </c>
      <c r="AB9" s="120"/>
      <c r="AC9" s="120"/>
      <c r="AD9" s="120"/>
      <c r="AE9" s="120"/>
      <c r="AF9" s="122"/>
    </row>
    <row r="10" spans="1:52" s="115" customFormat="1" ht="24.75" customHeight="1" thickBot="1">
      <c r="A10" s="116" t="s">
        <v>67</v>
      </c>
      <c r="B10" s="116">
        <v>37</v>
      </c>
      <c r="C10" s="109">
        <v>2</v>
      </c>
      <c r="D10" s="124" t="s">
        <v>101</v>
      </c>
      <c r="E10" s="116" t="s">
        <v>32</v>
      </c>
      <c r="F10" s="116">
        <v>45</v>
      </c>
      <c r="G10" s="118" t="s">
        <v>102</v>
      </c>
      <c r="H10" s="120"/>
      <c r="I10" s="120"/>
      <c r="J10" s="125" t="s">
        <v>35</v>
      </c>
      <c r="K10" s="120"/>
      <c r="L10" s="120"/>
      <c r="M10" s="120"/>
      <c r="N10" s="120"/>
      <c r="O10" s="125" t="s">
        <v>35</v>
      </c>
      <c r="P10" s="120"/>
      <c r="Q10" s="120"/>
      <c r="R10" s="120"/>
      <c r="S10" s="125" t="s">
        <v>103</v>
      </c>
      <c r="T10" s="120"/>
      <c r="U10" s="120"/>
      <c r="V10" s="120"/>
      <c r="W10" s="120"/>
      <c r="X10" s="120"/>
      <c r="Y10" s="125" t="s">
        <v>35</v>
      </c>
      <c r="Z10" s="120"/>
      <c r="AA10" s="120"/>
      <c r="AB10" s="125" t="s">
        <v>72</v>
      </c>
      <c r="AC10" s="120"/>
      <c r="AD10" s="120"/>
      <c r="AE10" s="120"/>
      <c r="AF10" s="122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</row>
    <row r="11" spans="1:52" s="115" customFormat="1" ht="24.75" customHeight="1" thickBot="1">
      <c r="A11" s="116" t="s">
        <v>67</v>
      </c>
      <c r="B11" s="116">
        <v>37</v>
      </c>
      <c r="C11" s="109">
        <v>3</v>
      </c>
      <c r="D11" s="124" t="s">
        <v>104</v>
      </c>
      <c r="E11" s="116" t="s">
        <v>32</v>
      </c>
      <c r="F11" s="116">
        <v>48</v>
      </c>
      <c r="G11" s="118" t="s">
        <v>102</v>
      </c>
      <c r="H11" s="126" t="s">
        <v>35</v>
      </c>
      <c r="I11" s="120"/>
      <c r="J11" s="120"/>
      <c r="K11" s="120"/>
      <c r="L11" s="120"/>
      <c r="M11" s="120"/>
      <c r="N11" s="120"/>
      <c r="O11" s="120"/>
      <c r="P11" s="125" t="s">
        <v>35</v>
      </c>
      <c r="Q11" s="120"/>
      <c r="R11" s="120"/>
      <c r="S11" s="120"/>
      <c r="T11" s="120"/>
      <c r="U11" s="125" t="s">
        <v>35</v>
      </c>
      <c r="V11" s="120"/>
      <c r="W11" s="120"/>
      <c r="X11" s="120"/>
      <c r="Y11" s="120"/>
      <c r="Z11" s="125" t="s">
        <v>105</v>
      </c>
      <c r="AA11" s="120"/>
      <c r="AB11" s="120"/>
      <c r="AC11" s="120"/>
      <c r="AD11" s="125" t="s">
        <v>35</v>
      </c>
      <c r="AE11" s="120"/>
      <c r="AF11" s="122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</row>
    <row r="12" spans="1:52" s="115" customFormat="1" ht="24.75" customHeight="1" thickBot="1">
      <c r="A12" s="116" t="s">
        <v>67</v>
      </c>
      <c r="B12" s="116">
        <v>37</v>
      </c>
      <c r="C12" s="109">
        <v>4</v>
      </c>
      <c r="D12" s="124" t="s">
        <v>106</v>
      </c>
      <c r="E12" s="116" t="s">
        <v>32</v>
      </c>
      <c r="F12" s="116">
        <v>46</v>
      </c>
      <c r="G12" s="118" t="s">
        <v>102</v>
      </c>
      <c r="H12" s="120"/>
      <c r="I12" s="120"/>
      <c r="J12" s="125" t="s">
        <v>98</v>
      </c>
      <c r="K12" s="120"/>
      <c r="L12" s="120"/>
      <c r="M12" s="120"/>
      <c r="N12" s="125" t="s">
        <v>35</v>
      </c>
      <c r="O12" s="120"/>
      <c r="P12" s="120"/>
      <c r="Q12" s="120"/>
      <c r="R12" s="125" t="s">
        <v>35</v>
      </c>
      <c r="S12" s="120"/>
      <c r="T12" s="120"/>
      <c r="U12" s="120"/>
      <c r="V12" s="125" t="s">
        <v>35</v>
      </c>
      <c r="W12" s="120"/>
      <c r="X12" s="120"/>
      <c r="Y12" s="120"/>
      <c r="Z12" s="120"/>
      <c r="AA12" s="120"/>
      <c r="AB12" s="120"/>
      <c r="AC12" s="120"/>
      <c r="AD12" s="120"/>
      <c r="AE12" s="125" t="s">
        <v>35</v>
      </c>
      <c r="AF12" s="122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</row>
    <row r="13" spans="1:52" s="115" customFormat="1" ht="24.75" customHeight="1" thickBot="1">
      <c r="A13" s="116" t="s">
        <v>30</v>
      </c>
      <c r="B13" s="116">
        <v>85</v>
      </c>
      <c r="C13" s="109">
        <v>5</v>
      </c>
      <c r="D13" s="117" t="s">
        <v>107</v>
      </c>
      <c r="E13" s="116" t="s">
        <v>32</v>
      </c>
      <c r="F13" s="116">
        <v>47</v>
      </c>
      <c r="G13" s="118" t="s">
        <v>108</v>
      </c>
      <c r="H13" s="120"/>
      <c r="I13" s="120"/>
      <c r="J13" s="120"/>
      <c r="K13" s="125" t="s">
        <v>35</v>
      </c>
      <c r="L13" s="120"/>
      <c r="M13" s="120"/>
      <c r="N13" s="120"/>
      <c r="O13" s="120"/>
      <c r="P13" s="125" t="s">
        <v>34</v>
      </c>
      <c r="Q13" s="120"/>
      <c r="R13" s="120"/>
      <c r="S13" s="120"/>
      <c r="T13" s="120"/>
      <c r="U13" s="120"/>
      <c r="V13" s="120"/>
      <c r="W13" s="125" t="s">
        <v>35</v>
      </c>
      <c r="X13" s="120"/>
      <c r="Y13" s="120"/>
      <c r="Z13" s="120"/>
      <c r="AA13" s="120"/>
      <c r="AB13" s="125" t="s">
        <v>35</v>
      </c>
      <c r="AC13" s="120"/>
      <c r="AD13" s="120"/>
      <c r="AE13" s="120"/>
      <c r="AF13" s="125" t="s">
        <v>35</v>
      </c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</row>
    <row r="14" spans="1:52" s="115" customFormat="1" ht="24.75" customHeight="1" thickBot="1">
      <c r="A14" s="116" t="s">
        <v>30</v>
      </c>
      <c r="B14" s="116">
        <v>72</v>
      </c>
      <c r="C14" s="109">
        <v>6</v>
      </c>
      <c r="D14" s="124" t="s">
        <v>109</v>
      </c>
      <c r="E14" s="116" t="s">
        <v>32</v>
      </c>
      <c r="F14" s="116">
        <v>48</v>
      </c>
      <c r="G14" s="118" t="s">
        <v>110</v>
      </c>
      <c r="H14" s="120"/>
      <c r="I14" s="120"/>
      <c r="J14" s="120"/>
      <c r="K14" s="120"/>
      <c r="L14" s="120"/>
      <c r="M14" s="125" t="s">
        <v>35</v>
      </c>
      <c r="N14" s="120"/>
      <c r="O14" s="120"/>
      <c r="P14" s="120"/>
      <c r="Q14" s="125" t="s">
        <v>35</v>
      </c>
      <c r="R14" s="120"/>
      <c r="S14" s="125" t="s">
        <v>35</v>
      </c>
      <c r="T14" s="120"/>
      <c r="U14" s="120"/>
      <c r="V14" s="120"/>
      <c r="W14" s="120"/>
      <c r="X14" s="120"/>
      <c r="Y14" s="120"/>
      <c r="Z14" s="125" t="s">
        <v>35</v>
      </c>
      <c r="AA14" s="120"/>
      <c r="AB14" s="120"/>
      <c r="AC14" s="125" t="s">
        <v>35</v>
      </c>
      <c r="AD14" s="120"/>
      <c r="AE14" s="120"/>
      <c r="AF14" s="122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</row>
    <row r="15" spans="1:52" s="115" customFormat="1" ht="24.75" customHeight="1" thickBot="1">
      <c r="A15" s="116" t="s">
        <v>30</v>
      </c>
      <c r="B15" s="116">
        <v>85</v>
      </c>
      <c r="C15" s="109">
        <v>7</v>
      </c>
      <c r="D15" s="124" t="s">
        <v>111</v>
      </c>
      <c r="E15" s="116" t="s">
        <v>32</v>
      </c>
      <c r="F15" s="116">
        <v>52</v>
      </c>
      <c r="G15" s="118" t="s">
        <v>112</v>
      </c>
      <c r="H15" s="120"/>
      <c r="I15" s="120"/>
      <c r="J15" s="120"/>
      <c r="K15" s="120"/>
      <c r="L15" s="125" t="s">
        <v>113</v>
      </c>
      <c r="M15" s="120"/>
      <c r="N15" s="120"/>
      <c r="O15" s="125" t="s">
        <v>34</v>
      </c>
      <c r="P15" s="120"/>
      <c r="Q15" s="120"/>
      <c r="R15" s="120"/>
      <c r="S15" s="120"/>
      <c r="T15" s="120"/>
      <c r="U15" s="125" t="s">
        <v>34</v>
      </c>
      <c r="V15" s="120"/>
      <c r="W15" s="120"/>
      <c r="X15" s="125" t="s">
        <v>35</v>
      </c>
      <c r="Y15" s="120"/>
      <c r="Z15" s="120"/>
      <c r="AA15" s="125" t="s">
        <v>35</v>
      </c>
      <c r="AB15" s="120"/>
      <c r="AC15" s="120"/>
      <c r="AD15" s="120"/>
      <c r="AE15" s="120"/>
      <c r="AF15" s="122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</row>
    <row r="16" spans="1:52" s="115" customFormat="1" ht="24.75" customHeight="1" thickBot="1">
      <c r="A16" s="116" t="s">
        <v>30</v>
      </c>
      <c r="B16" s="116">
        <v>85</v>
      </c>
      <c r="C16" s="109">
        <v>8</v>
      </c>
      <c r="D16" s="124" t="s">
        <v>114</v>
      </c>
      <c r="E16" s="116" t="s">
        <v>32</v>
      </c>
      <c r="F16" s="116">
        <v>55</v>
      </c>
      <c r="G16" s="118" t="s">
        <v>112</v>
      </c>
      <c r="H16" s="120"/>
      <c r="I16" s="125" t="s">
        <v>98</v>
      </c>
      <c r="J16" s="120"/>
      <c r="K16" s="120"/>
      <c r="L16" s="120"/>
      <c r="M16" s="120"/>
      <c r="N16" s="125" t="s">
        <v>34</v>
      </c>
      <c r="O16" s="120"/>
      <c r="P16" s="120"/>
      <c r="Q16" s="120"/>
      <c r="R16" s="120"/>
      <c r="S16" s="120"/>
      <c r="T16" s="127" t="s">
        <v>35</v>
      </c>
      <c r="U16" s="120"/>
      <c r="V16" s="120"/>
      <c r="W16" s="120"/>
      <c r="X16" s="120"/>
      <c r="Y16" s="125" t="s">
        <v>34</v>
      </c>
      <c r="Z16" s="120"/>
      <c r="AA16" s="120"/>
      <c r="AB16" s="120"/>
      <c r="AC16" s="120"/>
      <c r="AD16" s="125" t="s">
        <v>34</v>
      </c>
      <c r="AE16" s="120"/>
      <c r="AF16" s="122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</row>
    <row r="17" spans="1:52" s="115" customFormat="1" ht="24.75" customHeight="1" thickBot="1">
      <c r="A17" s="116" t="s">
        <v>30</v>
      </c>
      <c r="B17" s="116">
        <v>85</v>
      </c>
      <c r="C17" s="109">
        <v>9</v>
      </c>
      <c r="D17" s="124" t="s">
        <v>115</v>
      </c>
      <c r="E17" s="116" t="s">
        <v>32</v>
      </c>
      <c r="F17" s="116">
        <v>53</v>
      </c>
      <c r="G17" s="118" t="s">
        <v>116</v>
      </c>
      <c r="H17" s="120"/>
      <c r="I17" s="120"/>
      <c r="J17" s="120"/>
      <c r="K17" s="125" t="s">
        <v>34</v>
      </c>
      <c r="L17" s="120"/>
      <c r="M17" s="120"/>
      <c r="N17" s="120"/>
      <c r="O17" s="120"/>
      <c r="P17" s="120"/>
      <c r="Q17" s="125" t="s">
        <v>98</v>
      </c>
      <c r="R17" s="120"/>
      <c r="S17" s="120"/>
      <c r="T17" s="125" t="s">
        <v>34</v>
      </c>
      <c r="U17" s="120"/>
      <c r="V17" s="120"/>
      <c r="W17" s="120"/>
      <c r="X17" s="125" t="s">
        <v>35</v>
      </c>
      <c r="Y17" s="120"/>
      <c r="Z17" s="120"/>
      <c r="AA17" s="120"/>
      <c r="AB17" s="120"/>
      <c r="AC17" s="120"/>
      <c r="AD17" s="120"/>
      <c r="AE17" s="125" t="s">
        <v>103</v>
      </c>
      <c r="AF17" s="122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</row>
    <row r="18" spans="1:52" s="115" customFormat="1" ht="24.75" customHeight="1" thickBot="1">
      <c r="A18" s="116" t="s">
        <v>67</v>
      </c>
      <c r="B18" s="116">
        <v>45</v>
      </c>
      <c r="C18" s="109">
        <v>10</v>
      </c>
      <c r="D18" s="124" t="s">
        <v>117</v>
      </c>
      <c r="E18" s="116" t="s">
        <v>32</v>
      </c>
      <c r="F18" s="116">
        <v>53</v>
      </c>
      <c r="G18" s="118" t="s">
        <v>118</v>
      </c>
      <c r="H18" s="128"/>
      <c r="I18" s="125" t="s">
        <v>35</v>
      </c>
      <c r="J18" s="128"/>
      <c r="K18" s="128"/>
      <c r="L18" s="125" t="s">
        <v>99</v>
      </c>
      <c r="M18" s="128"/>
      <c r="N18" s="128"/>
      <c r="O18" s="128"/>
      <c r="P18" s="128"/>
      <c r="Q18" s="128"/>
      <c r="R18" s="128"/>
      <c r="S18" s="128"/>
      <c r="T18" s="128"/>
      <c r="U18" s="128"/>
      <c r="V18" s="125" t="s">
        <v>98</v>
      </c>
      <c r="W18" s="128"/>
      <c r="X18" s="128"/>
      <c r="Y18" s="128"/>
      <c r="Z18" s="128"/>
      <c r="AA18" s="128"/>
      <c r="AB18" s="128"/>
      <c r="AC18" s="125" t="s">
        <v>34</v>
      </c>
      <c r="AD18" s="128"/>
      <c r="AE18" s="128"/>
      <c r="AF18" s="125" t="s">
        <v>35</v>
      </c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</row>
    <row r="19" spans="4:17" ht="24.75" customHeight="1" thickBot="1">
      <c r="D19" s="129"/>
      <c r="E19" s="130"/>
      <c r="F19" s="130"/>
      <c r="G19" s="129"/>
      <c r="M19" s="284" t="s">
        <v>46</v>
      </c>
      <c r="N19" s="284"/>
      <c r="O19" s="284"/>
      <c r="P19" s="284"/>
      <c r="Q19" s="284"/>
    </row>
    <row r="20" spans="1:52" s="115" customFormat="1" ht="24" customHeight="1" thickBot="1">
      <c r="A20" s="108" t="s">
        <v>8</v>
      </c>
      <c r="B20" s="108" t="s">
        <v>9</v>
      </c>
      <c r="C20" s="109" t="s">
        <v>10</v>
      </c>
      <c r="D20" s="108" t="s">
        <v>11</v>
      </c>
      <c r="E20" s="108" t="s">
        <v>12</v>
      </c>
      <c r="F20" s="110" t="s">
        <v>47</v>
      </c>
      <c r="G20" s="131" t="s">
        <v>14</v>
      </c>
      <c r="H20" s="132" t="s">
        <v>48</v>
      </c>
      <c r="I20" s="133" t="s">
        <v>49</v>
      </c>
      <c r="J20" s="133" t="s">
        <v>50</v>
      </c>
      <c r="K20" s="133" t="s">
        <v>51</v>
      </c>
      <c r="L20" s="134" t="s">
        <v>52</v>
      </c>
      <c r="M20" s="135" t="s">
        <v>53</v>
      </c>
      <c r="N20" s="136" t="s">
        <v>54</v>
      </c>
      <c r="O20" s="136" t="s">
        <v>55</v>
      </c>
      <c r="P20" s="137" t="s">
        <v>56</v>
      </c>
      <c r="Q20" s="138" t="s">
        <v>57</v>
      </c>
      <c r="R20" s="139" t="s">
        <v>58</v>
      </c>
      <c r="S20" s="285" t="s">
        <v>59</v>
      </c>
      <c r="T20" s="286"/>
      <c r="V20" s="287" t="s">
        <v>119</v>
      </c>
      <c r="W20" s="288"/>
      <c r="X20" s="288"/>
      <c r="Y20" s="288"/>
      <c r="Z20" s="289"/>
      <c r="AD20" s="140" t="s">
        <v>47</v>
      </c>
      <c r="AE20" s="141" t="s">
        <v>60</v>
      </c>
      <c r="AF20" s="142" t="s">
        <v>61</v>
      </c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</row>
    <row r="21" spans="1:32" ht="15.75" customHeight="1">
      <c r="A21" s="116" t="str">
        <f aca="true" t="shared" si="0" ref="A21:B30">A9</f>
        <v>PDL</v>
      </c>
      <c r="B21" s="116">
        <f t="shared" si="0"/>
        <v>49</v>
      </c>
      <c r="C21" s="109">
        <v>1</v>
      </c>
      <c r="D21" s="143" t="str">
        <f aca="true" t="shared" si="1" ref="D21:E30">D9</f>
        <v>BOUVIER Adrien</v>
      </c>
      <c r="E21" s="116" t="str">
        <f t="shared" si="1"/>
        <v>M</v>
      </c>
      <c r="F21" s="144"/>
      <c r="G21" s="145" t="str">
        <f aca="true" t="shared" si="2" ref="G21:G30">G9</f>
        <v>KETSUGO ANGERS</v>
      </c>
      <c r="H21" s="146">
        <v>10</v>
      </c>
      <c r="I21" s="147">
        <v>10</v>
      </c>
      <c r="J21" s="147">
        <v>10</v>
      </c>
      <c r="K21" s="147">
        <v>0</v>
      </c>
      <c r="L21" s="148">
        <v>10</v>
      </c>
      <c r="M21" s="146"/>
      <c r="N21" s="147"/>
      <c r="O21" s="149"/>
      <c r="P21" s="148"/>
      <c r="Q21" s="150">
        <f aca="true" t="shared" si="3" ref="Q21:Q30">SUM(H21:P21)</f>
        <v>40</v>
      </c>
      <c r="R21" s="151"/>
      <c r="S21" s="293">
        <f aca="true" t="shared" si="4" ref="S21:S30">SUM(F21,Q21)</f>
        <v>40</v>
      </c>
      <c r="T21" s="294"/>
      <c r="V21" s="290"/>
      <c r="W21" s="291"/>
      <c r="X21" s="291"/>
      <c r="Y21" s="291"/>
      <c r="Z21" s="292"/>
      <c r="AD21" s="152"/>
      <c r="AE21" s="295">
        <v>7</v>
      </c>
      <c r="AF21" s="297">
        <v>10</v>
      </c>
    </row>
    <row r="22" spans="1:32" ht="15.75" customHeight="1" thickBot="1">
      <c r="A22" s="116" t="str">
        <f t="shared" si="0"/>
        <v>TBO</v>
      </c>
      <c r="B22" s="116">
        <f t="shared" si="0"/>
        <v>37</v>
      </c>
      <c r="C22" s="109">
        <v>2</v>
      </c>
      <c r="D22" s="143" t="str">
        <f t="shared" si="1"/>
        <v>CULAY Quentin</v>
      </c>
      <c r="E22" s="116" t="str">
        <f t="shared" si="1"/>
        <v>M</v>
      </c>
      <c r="F22" s="144"/>
      <c r="G22" s="145" t="str">
        <f t="shared" si="2"/>
        <v>J.C.DESCARTES</v>
      </c>
      <c r="H22" s="153">
        <v>0</v>
      </c>
      <c r="I22" s="154">
        <v>0</v>
      </c>
      <c r="J22" s="154">
        <v>10</v>
      </c>
      <c r="K22" s="154">
        <v>0</v>
      </c>
      <c r="L22" s="155">
        <v>0</v>
      </c>
      <c r="M22" s="153"/>
      <c r="N22" s="154"/>
      <c r="O22" s="156"/>
      <c r="P22" s="155"/>
      <c r="Q22" s="150">
        <f t="shared" si="3"/>
        <v>10</v>
      </c>
      <c r="R22" s="151"/>
      <c r="S22" s="293">
        <f t="shared" si="4"/>
        <v>10</v>
      </c>
      <c r="T22" s="294"/>
      <c r="AD22" s="152"/>
      <c r="AE22" s="296"/>
      <c r="AF22" s="298"/>
    </row>
    <row r="23" spans="1:30" ht="15.75" customHeight="1">
      <c r="A23" s="116" t="str">
        <f t="shared" si="0"/>
        <v>TBO</v>
      </c>
      <c r="B23" s="116">
        <f t="shared" si="0"/>
        <v>37</v>
      </c>
      <c r="C23" s="109">
        <v>3</v>
      </c>
      <c r="D23" s="143" t="str">
        <f t="shared" si="1"/>
        <v>DERVAL Hugo</v>
      </c>
      <c r="E23" s="116" t="str">
        <f t="shared" si="1"/>
        <v>M</v>
      </c>
      <c r="F23" s="144"/>
      <c r="G23" s="145" t="str">
        <f t="shared" si="2"/>
        <v>J.C.DESCARTES</v>
      </c>
      <c r="H23" s="153">
        <v>0</v>
      </c>
      <c r="I23" s="154">
        <v>0</v>
      </c>
      <c r="J23" s="154">
        <v>0</v>
      </c>
      <c r="K23" s="154">
        <v>10</v>
      </c>
      <c r="L23" s="155">
        <v>0</v>
      </c>
      <c r="M23" s="153"/>
      <c r="N23" s="154"/>
      <c r="O23" s="156"/>
      <c r="P23" s="155"/>
      <c r="Q23" s="150">
        <f t="shared" si="3"/>
        <v>10</v>
      </c>
      <c r="R23" s="151"/>
      <c r="S23" s="293">
        <f t="shared" si="4"/>
        <v>10</v>
      </c>
      <c r="T23" s="294"/>
      <c r="V23" s="109" t="s">
        <v>15</v>
      </c>
      <c r="W23" s="109" t="s">
        <v>120</v>
      </c>
      <c r="X23" s="109" t="s">
        <v>121</v>
      </c>
      <c r="Y23" s="109" t="s">
        <v>122</v>
      </c>
      <c r="Z23" s="109" t="s">
        <v>29</v>
      </c>
      <c r="AD23" s="152"/>
    </row>
    <row r="24" spans="1:30" ht="15.75" customHeight="1">
      <c r="A24" s="116" t="str">
        <f t="shared" si="0"/>
        <v>TBO</v>
      </c>
      <c r="B24" s="116">
        <f t="shared" si="0"/>
        <v>37</v>
      </c>
      <c r="C24" s="109">
        <v>4</v>
      </c>
      <c r="D24" s="143" t="str">
        <f t="shared" si="1"/>
        <v>BARDON Gael</v>
      </c>
      <c r="E24" s="116" t="str">
        <f t="shared" si="1"/>
        <v>M</v>
      </c>
      <c r="F24" s="144"/>
      <c r="G24" s="145" t="str">
        <f t="shared" si="2"/>
        <v>J.C.DESCARTES</v>
      </c>
      <c r="H24" s="153">
        <v>10</v>
      </c>
      <c r="I24" s="154">
        <v>0</v>
      </c>
      <c r="J24" s="154">
        <v>0</v>
      </c>
      <c r="K24" s="154">
        <v>0</v>
      </c>
      <c r="L24" s="155">
        <v>0</v>
      </c>
      <c r="M24" s="153"/>
      <c r="N24" s="154"/>
      <c r="O24" s="156"/>
      <c r="P24" s="155"/>
      <c r="Q24" s="150">
        <f t="shared" si="3"/>
        <v>10</v>
      </c>
      <c r="R24" s="151"/>
      <c r="S24" s="293">
        <f t="shared" si="4"/>
        <v>10</v>
      </c>
      <c r="T24" s="294"/>
      <c r="V24" s="109" t="s">
        <v>23</v>
      </c>
      <c r="W24" s="109" t="s">
        <v>27</v>
      </c>
      <c r="X24" s="109" t="s">
        <v>123</v>
      </c>
      <c r="Y24" s="109" t="s">
        <v>17</v>
      </c>
      <c r="Z24" s="109" t="s">
        <v>124</v>
      </c>
      <c r="AD24" s="152"/>
    </row>
    <row r="25" spans="1:30" ht="15.75" customHeight="1">
      <c r="A25" s="116" t="str">
        <f t="shared" si="0"/>
        <v>PDL</v>
      </c>
      <c r="B25" s="116">
        <f t="shared" si="0"/>
        <v>85</v>
      </c>
      <c r="C25" s="109">
        <v>5</v>
      </c>
      <c r="D25" s="143" t="str">
        <f t="shared" si="1"/>
        <v>PEPION Nathan</v>
      </c>
      <c r="E25" s="116" t="str">
        <f t="shared" si="1"/>
        <v>M</v>
      </c>
      <c r="F25" s="144"/>
      <c r="G25" s="145" t="str">
        <f t="shared" si="2"/>
        <v>JUDO 85</v>
      </c>
      <c r="H25" s="153">
        <v>0</v>
      </c>
      <c r="I25" s="154">
        <v>10</v>
      </c>
      <c r="J25" s="154">
        <v>0</v>
      </c>
      <c r="K25" s="154">
        <v>0</v>
      </c>
      <c r="L25" s="155">
        <v>0</v>
      </c>
      <c r="M25" s="153"/>
      <c r="N25" s="154"/>
      <c r="O25" s="156"/>
      <c r="P25" s="155"/>
      <c r="Q25" s="150">
        <f t="shared" si="3"/>
        <v>10</v>
      </c>
      <c r="R25" s="151"/>
      <c r="S25" s="293">
        <f t="shared" si="4"/>
        <v>10</v>
      </c>
      <c r="T25" s="294"/>
      <c r="V25" s="109" t="s">
        <v>125</v>
      </c>
      <c r="W25" s="109" t="s">
        <v>126</v>
      </c>
      <c r="X25" s="109" t="s">
        <v>16</v>
      </c>
      <c r="Y25" s="109" t="s">
        <v>127</v>
      </c>
      <c r="Z25" s="109" t="s">
        <v>128</v>
      </c>
      <c r="AD25" s="152"/>
    </row>
    <row r="26" spans="1:26" ht="15.75" customHeight="1">
      <c r="A26" s="116" t="str">
        <f t="shared" si="0"/>
        <v>PDL</v>
      </c>
      <c r="B26" s="116">
        <f t="shared" si="0"/>
        <v>72</v>
      </c>
      <c r="C26" s="109">
        <v>6</v>
      </c>
      <c r="D26" s="143" t="str">
        <f t="shared" si="1"/>
        <v>ROCHEBLAVE Kevin</v>
      </c>
      <c r="E26" s="116" t="str">
        <f t="shared" si="1"/>
        <v>M</v>
      </c>
      <c r="F26" s="144"/>
      <c r="G26" s="145" t="str">
        <f t="shared" si="2"/>
        <v>JUDO CLUB DE SARGE</v>
      </c>
      <c r="H26" s="153">
        <v>0</v>
      </c>
      <c r="I26" s="154">
        <v>0</v>
      </c>
      <c r="J26" s="154">
        <v>0</v>
      </c>
      <c r="K26" s="154">
        <v>0</v>
      </c>
      <c r="L26" s="155">
        <v>0</v>
      </c>
      <c r="M26" s="153"/>
      <c r="N26" s="154"/>
      <c r="O26" s="156"/>
      <c r="P26" s="155"/>
      <c r="Q26" s="150">
        <f t="shared" si="3"/>
        <v>0</v>
      </c>
      <c r="R26" s="151"/>
      <c r="S26" s="293">
        <f t="shared" si="4"/>
        <v>0</v>
      </c>
      <c r="T26" s="294"/>
      <c r="V26" s="109" t="s">
        <v>129</v>
      </c>
      <c r="W26" s="109" t="s">
        <v>130</v>
      </c>
      <c r="X26" s="109" t="s">
        <v>131</v>
      </c>
      <c r="Y26" s="109" t="s">
        <v>132</v>
      </c>
      <c r="Z26" s="109" t="s">
        <v>133</v>
      </c>
    </row>
    <row r="27" spans="1:29" ht="15.75" customHeight="1">
      <c r="A27" s="116" t="str">
        <f t="shared" si="0"/>
        <v>PDL</v>
      </c>
      <c r="B27" s="116">
        <f t="shared" si="0"/>
        <v>85</v>
      </c>
      <c r="C27" s="109">
        <v>7</v>
      </c>
      <c r="D27" s="143" t="str">
        <f t="shared" si="1"/>
        <v>CARTHONNET Nicolas</v>
      </c>
      <c r="E27" s="116" t="str">
        <f t="shared" si="1"/>
        <v>M</v>
      </c>
      <c r="F27" s="144"/>
      <c r="G27" s="145" t="str">
        <f t="shared" si="2"/>
        <v>AIZENAY JUDO CLUB</v>
      </c>
      <c r="H27" s="153">
        <v>7</v>
      </c>
      <c r="I27" s="154">
        <v>10</v>
      </c>
      <c r="J27" s="154">
        <v>10</v>
      </c>
      <c r="K27" s="154">
        <v>0</v>
      </c>
      <c r="L27" s="155">
        <v>0</v>
      </c>
      <c r="M27" s="157"/>
      <c r="N27" s="158"/>
      <c r="O27" s="159"/>
      <c r="P27" s="160"/>
      <c r="Q27" s="150">
        <f t="shared" si="3"/>
        <v>27</v>
      </c>
      <c r="R27" s="151"/>
      <c r="S27" s="293">
        <f t="shared" si="4"/>
        <v>27</v>
      </c>
      <c r="T27" s="294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5.75" customHeight="1">
      <c r="A28" s="116" t="str">
        <f t="shared" si="0"/>
        <v>PDL</v>
      </c>
      <c r="B28" s="116">
        <f t="shared" si="0"/>
        <v>85</v>
      </c>
      <c r="C28" s="109">
        <v>8</v>
      </c>
      <c r="D28" s="143" t="str">
        <f t="shared" si="1"/>
        <v>BES Thomas</v>
      </c>
      <c r="E28" s="116" t="str">
        <f t="shared" si="1"/>
        <v>M</v>
      </c>
      <c r="F28" s="144"/>
      <c r="G28" s="145" t="str">
        <f t="shared" si="2"/>
        <v>AIZENAY JUDO CLUB</v>
      </c>
      <c r="H28" s="153">
        <v>10</v>
      </c>
      <c r="I28" s="154">
        <v>10</v>
      </c>
      <c r="J28" s="154">
        <v>0</v>
      </c>
      <c r="K28" s="154">
        <v>10</v>
      </c>
      <c r="L28" s="155">
        <v>10</v>
      </c>
      <c r="M28" s="153"/>
      <c r="N28" s="154"/>
      <c r="O28" s="156"/>
      <c r="P28" s="155"/>
      <c r="Q28" s="150">
        <f t="shared" si="3"/>
        <v>40</v>
      </c>
      <c r="R28" s="151"/>
      <c r="S28" s="293">
        <f t="shared" si="4"/>
        <v>40</v>
      </c>
      <c r="T28" s="294"/>
      <c r="AB28" s="115"/>
      <c r="AC28" s="115"/>
    </row>
    <row r="29" spans="1:20" ht="15.75" customHeight="1">
      <c r="A29" s="116" t="str">
        <f t="shared" si="0"/>
        <v>PDL</v>
      </c>
      <c r="B29" s="116">
        <f t="shared" si="0"/>
        <v>85</v>
      </c>
      <c r="C29" s="109">
        <v>9</v>
      </c>
      <c r="D29" s="143" t="str">
        <f t="shared" si="1"/>
        <v>BOUTONNET Axel</v>
      </c>
      <c r="E29" s="116" t="str">
        <f t="shared" si="1"/>
        <v>M</v>
      </c>
      <c r="F29" s="144"/>
      <c r="G29" s="145" t="str">
        <f t="shared" si="2"/>
        <v>UNION JUDO LITTORAL VENDEE</v>
      </c>
      <c r="H29" s="153">
        <v>10</v>
      </c>
      <c r="I29" s="154">
        <v>10</v>
      </c>
      <c r="J29" s="154">
        <v>10</v>
      </c>
      <c r="K29" s="154">
        <v>0</v>
      </c>
      <c r="L29" s="155">
        <v>10</v>
      </c>
      <c r="M29" s="153"/>
      <c r="N29" s="154"/>
      <c r="O29" s="156"/>
      <c r="P29" s="155"/>
      <c r="Q29" s="150">
        <f t="shared" si="3"/>
        <v>40</v>
      </c>
      <c r="R29" s="151"/>
      <c r="S29" s="293">
        <f t="shared" si="4"/>
        <v>40</v>
      </c>
      <c r="T29" s="294"/>
    </row>
    <row r="30" spans="1:20" ht="15.75" customHeight="1" thickBot="1">
      <c r="A30" s="116" t="str">
        <f t="shared" si="0"/>
        <v>TBO</v>
      </c>
      <c r="B30" s="116">
        <f t="shared" si="0"/>
        <v>45</v>
      </c>
      <c r="C30" s="109">
        <v>10</v>
      </c>
      <c r="D30" s="143" t="str">
        <f t="shared" si="1"/>
        <v>LOUIS Julien</v>
      </c>
      <c r="E30" s="116" t="str">
        <f t="shared" si="1"/>
        <v>M</v>
      </c>
      <c r="F30" s="144"/>
      <c r="G30" s="145" t="str">
        <f t="shared" si="2"/>
        <v>JC BALGENTIEN</v>
      </c>
      <c r="H30" s="161">
        <v>0</v>
      </c>
      <c r="I30" s="162">
        <v>0</v>
      </c>
      <c r="J30" s="162">
        <v>10</v>
      </c>
      <c r="K30" s="162">
        <v>10</v>
      </c>
      <c r="L30" s="163">
        <v>0</v>
      </c>
      <c r="M30" s="161"/>
      <c r="N30" s="162"/>
      <c r="O30" s="164"/>
      <c r="P30" s="163"/>
      <c r="Q30" s="165">
        <f t="shared" si="3"/>
        <v>20</v>
      </c>
      <c r="R30" s="151"/>
      <c r="S30" s="293">
        <f t="shared" si="4"/>
        <v>20</v>
      </c>
      <c r="T30" s="294"/>
    </row>
    <row r="31" spans="3:15" ht="12.75">
      <c r="C31" s="94"/>
      <c r="D31" s="166"/>
      <c r="E31" s="166"/>
      <c r="F31" s="166"/>
      <c r="G31" s="166"/>
      <c r="H31" s="166"/>
      <c r="I31" s="166"/>
      <c r="J31" s="166"/>
      <c r="K31" s="166"/>
      <c r="L31" s="166"/>
      <c r="M31" s="96"/>
      <c r="N31" s="167" t="s">
        <v>62</v>
      </c>
      <c r="O31" s="96"/>
    </row>
    <row r="32" spans="3:7" ht="9.75">
      <c r="C32" s="94"/>
      <c r="G32" s="168"/>
    </row>
    <row r="33" ht="8.25">
      <c r="C33" s="94"/>
    </row>
    <row r="58" spans="8:32" ht="8.25">
      <c r="H58" s="94">
        <v>1</v>
      </c>
      <c r="I58" s="94">
        <v>1</v>
      </c>
      <c r="J58" s="94">
        <v>1</v>
      </c>
      <c r="K58" s="94">
        <v>1</v>
      </c>
      <c r="L58" s="94">
        <v>1</v>
      </c>
      <c r="M58" s="94">
        <v>2</v>
      </c>
      <c r="N58" s="94">
        <v>2</v>
      </c>
      <c r="O58" s="94">
        <v>2</v>
      </c>
      <c r="P58" s="94">
        <v>2</v>
      </c>
      <c r="Q58" s="94">
        <v>2</v>
      </c>
      <c r="R58" s="94">
        <v>3</v>
      </c>
      <c r="S58" s="94">
        <v>3</v>
      </c>
      <c r="T58" s="94">
        <v>3</v>
      </c>
      <c r="U58" s="94">
        <v>3</v>
      </c>
      <c r="V58" s="94">
        <v>4</v>
      </c>
      <c r="W58" s="94">
        <v>4</v>
      </c>
      <c r="X58" s="94">
        <v>4</v>
      </c>
      <c r="Y58" s="94">
        <v>4</v>
      </c>
      <c r="Z58" s="94">
        <v>4</v>
      </c>
      <c r="AA58" s="94">
        <v>5</v>
      </c>
      <c r="AB58" s="94">
        <v>5</v>
      </c>
      <c r="AC58" s="94">
        <v>5</v>
      </c>
      <c r="AD58" s="94">
        <v>5</v>
      </c>
      <c r="AE58" s="94">
        <v>5</v>
      </c>
      <c r="AF58" s="94">
        <v>5</v>
      </c>
    </row>
    <row r="59" spans="8:32" ht="8.25">
      <c r="H59" s="94">
        <v>1</v>
      </c>
      <c r="I59" s="94">
        <v>1</v>
      </c>
      <c r="J59" s="94">
        <v>1</v>
      </c>
      <c r="K59" s="94">
        <v>1</v>
      </c>
      <c r="L59" s="94">
        <v>2</v>
      </c>
      <c r="M59" s="94">
        <v>1</v>
      </c>
      <c r="N59" s="94">
        <v>2</v>
      </c>
      <c r="O59" s="94">
        <v>2</v>
      </c>
      <c r="P59" s="94">
        <v>2</v>
      </c>
      <c r="Q59" s="94">
        <v>2</v>
      </c>
      <c r="R59" s="94">
        <v>3</v>
      </c>
      <c r="S59" s="94">
        <v>3</v>
      </c>
      <c r="T59" s="94">
        <v>3</v>
      </c>
      <c r="U59" s="94">
        <v>3</v>
      </c>
      <c r="V59" s="94">
        <v>3</v>
      </c>
      <c r="W59" s="94">
        <v>3</v>
      </c>
      <c r="X59" s="94">
        <v>4</v>
      </c>
      <c r="Y59" s="94">
        <v>4</v>
      </c>
      <c r="Z59" s="94">
        <v>4</v>
      </c>
      <c r="AA59" s="94">
        <v>5</v>
      </c>
      <c r="AB59" s="94">
        <v>4</v>
      </c>
      <c r="AC59" s="94">
        <v>4</v>
      </c>
      <c r="AD59" s="94">
        <v>5</v>
      </c>
      <c r="AE59" s="94">
        <v>5</v>
      </c>
      <c r="AF59" s="94">
        <v>5</v>
      </c>
    </row>
  </sheetData>
  <sheetProtection/>
  <mergeCells count="20">
    <mergeCell ref="S23:T23"/>
    <mergeCell ref="S28:T28"/>
    <mergeCell ref="S29:T29"/>
    <mergeCell ref="S30:T30"/>
    <mergeCell ref="S24:T24"/>
    <mergeCell ref="S25:T25"/>
    <mergeCell ref="S26:T26"/>
    <mergeCell ref="S27:T27"/>
    <mergeCell ref="S20:T20"/>
    <mergeCell ref="V20:Z21"/>
    <mergeCell ref="S21:T21"/>
    <mergeCell ref="AE21:AE22"/>
    <mergeCell ref="AF21:AF22"/>
    <mergeCell ref="S22:T22"/>
    <mergeCell ref="P1:R1"/>
    <mergeCell ref="K2:N2"/>
    <mergeCell ref="P2:P3"/>
    <mergeCell ref="Q2:Q3"/>
    <mergeCell ref="R2:R3"/>
    <mergeCell ref="M19:Q1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K2" sqref="K2:N2"/>
    </sheetView>
  </sheetViews>
  <sheetFormatPr defaultColWidth="11.421875" defaultRowHeight="12.75"/>
  <cols>
    <col min="1" max="1" width="6.140625" style="92" bestFit="1" customWidth="1"/>
    <col min="2" max="2" width="5.140625" style="92" bestFit="1" customWidth="1"/>
    <col min="3" max="3" width="3.28125" style="97" bestFit="1" customWidth="1"/>
    <col min="4" max="4" width="22.140625" style="94" customWidth="1"/>
    <col min="5" max="5" width="3.140625" style="94" customWidth="1"/>
    <col min="6" max="6" width="6.7109375" style="92" customWidth="1"/>
    <col min="7" max="7" width="19.421875" style="94" customWidth="1"/>
    <col min="8" max="32" width="4.00390625" style="94" customWidth="1"/>
    <col min="33" max="52" width="4.7109375" style="92" customWidth="1"/>
    <col min="53" max="16384" width="11.421875" style="94" customWidth="1"/>
  </cols>
  <sheetData>
    <row r="1" spans="3:22" ht="13.5" thickBot="1">
      <c r="C1" s="93">
        <v>10</v>
      </c>
      <c r="F1" s="95"/>
      <c r="G1" s="96"/>
      <c r="H1" s="96"/>
      <c r="I1" s="96"/>
      <c r="J1" s="96"/>
      <c r="K1" s="96"/>
      <c r="L1" s="96"/>
      <c r="M1" s="96"/>
      <c r="N1" s="96"/>
      <c r="O1" s="96"/>
      <c r="P1" s="278" t="s">
        <v>0</v>
      </c>
      <c r="Q1" s="278"/>
      <c r="R1" s="278"/>
      <c r="S1" s="96"/>
      <c r="T1" s="96"/>
      <c r="U1" s="96"/>
      <c r="V1" s="95"/>
    </row>
    <row r="2" spans="6:22" ht="16.5" customHeight="1" thickBot="1">
      <c r="F2" s="98" t="s">
        <v>1</v>
      </c>
      <c r="G2" s="99" t="s">
        <v>251</v>
      </c>
      <c r="H2" s="96"/>
      <c r="I2" s="96"/>
      <c r="J2" s="100" t="s">
        <v>3</v>
      </c>
      <c r="K2" s="279" t="s">
        <v>315</v>
      </c>
      <c r="L2" s="279"/>
      <c r="M2" s="279"/>
      <c r="N2" s="279"/>
      <c r="O2" s="96"/>
      <c r="P2" s="280" t="s">
        <v>252</v>
      </c>
      <c r="Q2" s="280"/>
      <c r="R2" s="282"/>
      <c r="S2" s="96"/>
      <c r="V2" s="95"/>
    </row>
    <row r="3" spans="6:22" ht="13.5" customHeight="1" thickBot="1">
      <c r="F3" s="95"/>
      <c r="G3" s="96"/>
      <c r="H3" s="101"/>
      <c r="I3" s="101"/>
      <c r="J3" s="96"/>
      <c r="K3" s="96"/>
      <c r="L3" s="96"/>
      <c r="M3" s="96"/>
      <c r="N3" s="96"/>
      <c r="O3" s="96"/>
      <c r="P3" s="281"/>
      <c r="Q3" s="281"/>
      <c r="R3" s="283"/>
      <c r="S3" s="96"/>
      <c r="T3" s="96"/>
      <c r="U3" s="96"/>
      <c r="V3" s="95"/>
    </row>
    <row r="4" spans="6:22" ht="12.75">
      <c r="F4" s="94"/>
      <c r="G4" s="102"/>
      <c r="J4" s="96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5"/>
    </row>
    <row r="5" spans="6:22" ht="12.75">
      <c r="F5" s="103" t="s">
        <v>6</v>
      </c>
      <c r="G5" s="104"/>
      <c r="J5" s="100" t="s">
        <v>7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5"/>
    </row>
    <row r="6" spans="6:22" ht="12.75">
      <c r="F6" s="95"/>
      <c r="G6" s="105"/>
      <c r="J6" s="100"/>
      <c r="K6" s="100"/>
      <c r="L6" s="96"/>
      <c r="M6" s="96"/>
      <c r="N6" s="96"/>
      <c r="O6" s="96"/>
      <c r="P6" s="96"/>
      <c r="Q6" s="96"/>
      <c r="R6" s="96"/>
      <c r="S6" s="96"/>
      <c r="T6" s="96"/>
      <c r="U6" s="96"/>
      <c r="V6" s="95"/>
    </row>
    <row r="7" spans="8:32" ht="13.5" thickBot="1">
      <c r="H7" s="96"/>
      <c r="I7" s="96"/>
      <c r="J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5"/>
      <c r="W7" s="106"/>
      <c r="X7" s="106"/>
      <c r="Y7" s="106"/>
      <c r="Z7" s="106"/>
      <c r="AA7" s="106"/>
      <c r="AB7" s="106"/>
      <c r="AC7" s="106"/>
      <c r="AD7" s="107"/>
      <c r="AE7" s="107"/>
      <c r="AF7" s="107"/>
    </row>
    <row r="8" spans="1:52" s="115" customFormat="1" ht="14.25" customHeight="1" thickBot="1">
      <c r="A8" s="108" t="s">
        <v>8</v>
      </c>
      <c r="B8" s="108" t="s">
        <v>9</v>
      </c>
      <c r="C8" s="109" t="s">
        <v>10</v>
      </c>
      <c r="D8" s="110" t="s">
        <v>11</v>
      </c>
      <c r="E8" s="110" t="s">
        <v>12</v>
      </c>
      <c r="F8" s="110" t="s">
        <v>13</v>
      </c>
      <c r="G8" s="110" t="s">
        <v>14</v>
      </c>
      <c r="H8" s="111" t="s">
        <v>21</v>
      </c>
      <c r="I8" s="111" t="s">
        <v>80</v>
      </c>
      <c r="J8" s="111" t="s">
        <v>25</v>
      </c>
      <c r="K8" s="111" t="s">
        <v>81</v>
      </c>
      <c r="L8" s="111" t="s">
        <v>82</v>
      </c>
      <c r="M8" s="111" t="s">
        <v>24</v>
      </c>
      <c r="N8" s="111" t="s">
        <v>83</v>
      </c>
      <c r="O8" s="111" t="s">
        <v>84</v>
      </c>
      <c r="P8" s="111" t="s">
        <v>26</v>
      </c>
      <c r="Q8" s="169" t="s">
        <v>85</v>
      </c>
      <c r="R8" s="111" t="s">
        <v>18</v>
      </c>
      <c r="S8" s="169" t="s">
        <v>22</v>
      </c>
      <c r="T8" s="111" t="s">
        <v>86</v>
      </c>
      <c r="U8" s="111" t="s">
        <v>87</v>
      </c>
      <c r="V8" s="169" t="s">
        <v>88</v>
      </c>
      <c r="W8" s="111" t="s">
        <v>28</v>
      </c>
      <c r="X8" s="111" t="s">
        <v>89</v>
      </c>
      <c r="Y8" s="111" t="s">
        <v>90</v>
      </c>
      <c r="Z8" s="169" t="s">
        <v>19</v>
      </c>
      <c r="AA8" s="111" t="s">
        <v>91</v>
      </c>
      <c r="AB8" s="111" t="s">
        <v>20</v>
      </c>
      <c r="AC8" s="169" t="s">
        <v>92</v>
      </c>
      <c r="AD8" s="112" t="s">
        <v>93</v>
      </c>
      <c r="AE8" s="112" t="s">
        <v>94</v>
      </c>
      <c r="AF8" s="185" t="s">
        <v>95</v>
      </c>
      <c r="AG8" s="171" t="s">
        <v>125</v>
      </c>
      <c r="AH8" s="171" t="s">
        <v>23</v>
      </c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</row>
    <row r="9" spans="1:34" s="123" customFormat="1" ht="24.75" customHeight="1" thickBot="1">
      <c r="A9" s="116" t="s">
        <v>30</v>
      </c>
      <c r="B9" s="116">
        <v>72</v>
      </c>
      <c r="C9" s="109">
        <v>1</v>
      </c>
      <c r="D9" s="117" t="s">
        <v>253</v>
      </c>
      <c r="E9" s="116" t="s">
        <v>32</v>
      </c>
      <c r="F9" s="116">
        <v>70</v>
      </c>
      <c r="G9" s="118" t="s">
        <v>156</v>
      </c>
      <c r="H9" s="119" t="s">
        <v>34</v>
      </c>
      <c r="I9" s="120"/>
      <c r="J9" s="120"/>
      <c r="K9" s="120"/>
      <c r="L9" s="120"/>
      <c r="M9" s="121" t="s">
        <v>35</v>
      </c>
      <c r="N9" s="120"/>
      <c r="O9" s="120"/>
      <c r="P9" s="120"/>
      <c r="Q9" s="120"/>
      <c r="R9" s="121" t="s">
        <v>98</v>
      </c>
      <c r="S9" s="120"/>
      <c r="T9" s="120"/>
      <c r="U9" s="120"/>
      <c r="V9" s="120"/>
      <c r="W9" s="121" t="s">
        <v>35</v>
      </c>
      <c r="X9" s="120"/>
      <c r="Y9" s="120"/>
      <c r="Z9" s="120"/>
      <c r="AA9" s="121" t="s">
        <v>72</v>
      </c>
      <c r="AB9" s="120"/>
      <c r="AC9" s="120"/>
      <c r="AD9" s="120"/>
      <c r="AE9" s="120"/>
      <c r="AF9" s="173"/>
      <c r="AG9" s="175"/>
      <c r="AH9" s="174"/>
    </row>
    <row r="10" spans="1:52" s="115" customFormat="1" ht="24.75" customHeight="1" thickBot="1">
      <c r="A10" s="116" t="s">
        <v>30</v>
      </c>
      <c r="B10" s="116">
        <v>72</v>
      </c>
      <c r="C10" s="109">
        <v>2</v>
      </c>
      <c r="D10" s="124" t="s">
        <v>254</v>
      </c>
      <c r="E10" s="116" t="s">
        <v>32</v>
      </c>
      <c r="F10" s="116">
        <v>70</v>
      </c>
      <c r="G10" s="118" t="s">
        <v>248</v>
      </c>
      <c r="H10" s="120"/>
      <c r="I10" s="120"/>
      <c r="J10" s="125" t="s">
        <v>147</v>
      </c>
      <c r="K10" s="120"/>
      <c r="L10" s="120"/>
      <c r="M10" s="120"/>
      <c r="N10" s="120"/>
      <c r="O10" s="125" t="s">
        <v>34</v>
      </c>
      <c r="P10" s="120"/>
      <c r="Q10" s="120"/>
      <c r="R10" s="120"/>
      <c r="S10" s="125"/>
      <c r="T10" s="120"/>
      <c r="U10" s="120"/>
      <c r="V10" s="120"/>
      <c r="W10" s="120"/>
      <c r="X10" s="120"/>
      <c r="Y10" s="125" t="s">
        <v>35</v>
      </c>
      <c r="Z10" s="120"/>
      <c r="AA10" s="120"/>
      <c r="AB10" s="125" t="s">
        <v>35</v>
      </c>
      <c r="AC10" s="120"/>
      <c r="AD10" s="120"/>
      <c r="AE10" s="120"/>
      <c r="AF10" s="173"/>
      <c r="AG10" s="179">
        <v>100</v>
      </c>
      <c r="AH10" s="174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</row>
    <row r="11" spans="1:52" s="115" customFormat="1" ht="24.75" customHeight="1" thickBot="1">
      <c r="A11" s="116" t="s">
        <v>30</v>
      </c>
      <c r="B11" s="116">
        <v>49</v>
      </c>
      <c r="C11" s="109">
        <v>3</v>
      </c>
      <c r="D11" s="124" t="s">
        <v>255</v>
      </c>
      <c r="E11" s="116" t="s">
        <v>32</v>
      </c>
      <c r="F11" s="116">
        <v>70</v>
      </c>
      <c r="G11" s="118" t="s">
        <v>256</v>
      </c>
      <c r="H11" s="126" t="s">
        <v>35</v>
      </c>
      <c r="I11" s="120"/>
      <c r="J11" s="120"/>
      <c r="K11" s="120"/>
      <c r="L11" s="120"/>
      <c r="M11" s="120"/>
      <c r="N11" s="120"/>
      <c r="O11" s="120"/>
      <c r="P11" s="125" t="s">
        <v>35</v>
      </c>
      <c r="Q11" s="120"/>
      <c r="R11" s="120"/>
      <c r="S11" s="120"/>
      <c r="T11" s="120"/>
      <c r="U11" s="125" t="s">
        <v>99</v>
      </c>
      <c r="V11" s="120"/>
      <c r="W11" s="120"/>
      <c r="X11" s="120"/>
      <c r="Y11" s="120"/>
      <c r="Z11" s="125"/>
      <c r="AA11" s="120"/>
      <c r="AB11" s="120"/>
      <c r="AC11" s="120"/>
      <c r="AD11" s="125" t="s">
        <v>35</v>
      </c>
      <c r="AE11" s="120"/>
      <c r="AF11" s="173"/>
      <c r="AG11" s="180"/>
      <c r="AH11" s="175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</row>
    <row r="12" spans="1:52" s="115" customFormat="1" ht="24.75" customHeight="1" thickBot="1">
      <c r="A12" s="116" t="s">
        <v>30</v>
      </c>
      <c r="B12" s="116">
        <v>72</v>
      </c>
      <c r="C12" s="109">
        <v>4</v>
      </c>
      <c r="D12" s="117" t="s">
        <v>257</v>
      </c>
      <c r="E12" s="116" t="s">
        <v>32</v>
      </c>
      <c r="F12" s="116">
        <v>71</v>
      </c>
      <c r="G12" s="118" t="s">
        <v>258</v>
      </c>
      <c r="H12" s="120"/>
      <c r="I12" s="120"/>
      <c r="J12" s="125" t="s">
        <v>35</v>
      </c>
      <c r="K12" s="120"/>
      <c r="L12" s="120"/>
      <c r="M12" s="120"/>
      <c r="N12" s="125" t="s">
        <v>35</v>
      </c>
      <c r="O12" s="120"/>
      <c r="P12" s="120"/>
      <c r="Q12" s="120"/>
      <c r="R12" s="125" t="s">
        <v>35</v>
      </c>
      <c r="S12" s="120"/>
      <c r="T12" s="120"/>
      <c r="U12" s="120"/>
      <c r="V12" s="125"/>
      <c r="W12" s="120"/>
      <c r="X12" s="120"/>
      <c r="Y12" s="120"/>
      <c r="Z12" s="120"/>
      <c r="AA12" s="120"/>
      <c r="AB12" s="120"/>
      <c r="AC12" s="120"/>
      <c r="AD12" s="120"/>
      <c r="AE12" s="125" t="s">
        <v>35</v>
      </c>
      <c r="AF12" s="173"/>
      <c r="AG12" s="190"/>
      <c r="AH12" s="178">
        <v>0</v>
      </c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</row>
    <row r="13" spans="1:52" s="115" customFormat="1" ht="24.75" customHeight="1" thickBot="1">
      <c r="A13" s="116" t="s">
        <v>30</v>
      </c>
      <c r="B13" s="116">
        <v>53</v>
      </c>
      <c r="C13" s="109">
        <v>5</v>
      </c>
      <c r="D13" s="124" t="s">
        <v>259</v>
      </c>
      <c r="E13" s="116" t="s">
        <v>32</v>
      </c>
      <c r="F13" s="116">
        <v>72</v>
      </c>
      <c r="G13" s="118" t="s">
        <v>151</v>
      </c>
      <c r="H13" s="120"/>
      <c r="I13" s="120"/>
      <c r="J13" s="120"/>
      <c r="K13" s="125" t="s">
        <v>113</v>
      </c>
      <c r="L13" s="120"/>
      <c r="M13" s="120"/>
      <c r="N13" s="120"/>
      <c r="O13" s="120"/>
      <c r="P13" s="125" t="s">
        <v>260</v>
      </c>
      <c r="Q13" s="120"/>
      <c r="R13" s="120"/>
      <c r="S13" s="120"/>
      <c r="T13" s="120"/>
      <c r="U13" s="120"/>
      <c r="V13" s="120"/>
      <c r="W13" s="125" t="s">
        <v>34</v>
      </c>
      <c r="X13" s="120"/>
      <c r="Y13" s="120"/>
      <c r="Z13" s="120"/>
      <c r="AA13" s="120"/>
      <c r="AB13" s="125" t="s">
        <v>34</v>
      </c>
      <c r="AC13" s="120"/>
      <c r="AD13" s="120"/>
      <c r="AE13" s="120"/>
      <c r="AF13" s="176"/>
      <c r="AG13" s="190"/>
      <c r="AH13" s="178">
        <v>101</v>
      </c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</row>
    <row r="14" spans="1:52" s="115" customFormat="1" ht="24.75" customHeight="1" thickBot="1">
      <c r="A14" s="116" t="s">
        <v>30</v>
      </c>
      <c r="B14" s="116">
        <v>49</v>
      </c>
      <c r="C14" s="109">
        <v>6</v>
      </c>
      <c r="D14" s="172" t="s">
        <v>261</v>
      </c>
      <c r="E14" s="116" t="s">
        <v>32</v>
      </c>
      <c r="F14" s="116">
        <v>72</v>
      </c>
      <c r="G14" s="118" t="s">
        <v>194</v>
      </c>
      <c r="H14" s="120"/>
      <c r="I14" s="120"/>
      <c r="J14" s="120"/>
      <c r="K14" s="120"/>
      <c r="L14" s="120"/>
      <c r="M14" s="125" t="s">
        <v>34</v>
      </c>
      <c r="N14" s="120"/>
      <c r="O14" s="120"/>
      <c r="P14" s="120"/>
      <c r="Q14" s="125"/>
      <c r="R14" s="120"/>
      <c r="S14" s="125"/>
      <c r="T14" s="120"/>
      <c r="U14" s="120"/>
      <c r="V14" s="120"/>
      <c r="W14" s="120"/>
      <c r="X14" s="120"/>
      <c r="Y14" s="120"/>
      <c r="Z14" s="125"/>
      <c r="AA14" s="120"/>
      <c r="AB14" s="120"/>
      <c r="AC14" s="125"/>
      <c r="AD14" s="120"/>
      <c r="AE14" s="120"/>
      <c r="AF14" s="173"/>
      <c r="AG14" s="174"/>
      <c r="AH14" s="180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</row>
    <row r="15" spans="1:52" s="115" customFormat="1" ht="24.75" customHeight="1" thickBot="1">
      <c r="A15" s="116" t="s">
        <v>30</v>
      </c>
      <c r="B15" s="116">
        <v>53</v>
      </c>
      <c r="C15" s="109">
        <v>7</v>
      </c>
      <c r="D15" s="124" t="s">
        <v>262</v>
      </c>
      <c r="E15" s="116" t="s">
        <v>32</v>
      </c>
      <c r="F15" s="116">
        <v>72</v>
      </c>
      <c r="G15" s="118" t="s">
        <v>263</v>
      </c>
      <c r="H15" s="120"/>
      <c r="I15" s="120"/>
      <c r="J15" s="120"/>
      <c r="K15" s="120"/>
      <c r="L15" s="125" t="s">
        <v>35</v>
      </c>
      <c r="M15" s="120"/>
      <c r="N15" s="120"/>
      <c r="O15" s="125" t="s">
        <v>35</v>
      </c>
      <c r="P15" s="120"/>
      <c r="Q15" s="120"/>
      <c r="R15" s="120"/>
      <c r="S15" s="120"/>
      <c r="T15" s="120"/>
      <c r="U15" s="125" t="s">
        <v>264</v>
      </c>
      <c r="V15" s="120"/>
      <c r="W15" s="120"/>
      <c r="X15" s="125" t="s">
        <v>35</v>
      </c>
      <c r="Y15" s="120"/>
      <c r="Z15" s="120"/>
      <c r="AA15" s="125" t="s">
        <v>35</v>
      </c>
      <c r="AB15" s="120"/>
      <c r="AC15" s="120"/>
      <c r="AD15" s="120"/>
      <c r="AE15" s="120"/>
      <c r="AF15" s="173"/>
      <c r="AG15" s="174"/>
      <c r="AH15" s="174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</row>
    <row r="16" spans="1:52" s="115" customFormat="1" ht="24.75" customHeight="1" thickBot="1">
      <c r="A16" s="116" t="s">
        <v>30</v>
      </c>
      <c r="B16" s="116">
        <v>49</v>
      </c>
      <c r="C16" s="109">
        <v>8</v>
      </c>
      <c r="D16" s="124" t="s">
        <v>265</v>
      </c>
      <c r="E16" s="116" t="s">
        <v>32</v>
      </c>
      <c r="F16" s="116">
        <v>72</v>
      </c>
      <c r="G16" s="118" t="s">
        <v>154</v>
      </c>
      <c r="H16" s="120"/>
      <c r="I16" s="125" t="s">
        <v>34</v>
      </c>
      <c r="J16" s="120"/>
      <c r="K16" s="120"/>
      <c r="L16" s="120"/>
      <c r="M16" s="120"/>
      <c r="N16" s="125" t="s">
        <v>98</v>
      </c>
      <c r="O16" s="120"/>
      <c r="P16" s="120"/>
      <c r="Q16" s="120"/>
      <c r="R16" s="120"/>
      <c r="S16" s="120"/>
      <c r="T16" s="127" t="s">
        <v>34</v>
      </c>
      <c r="U16" s="120"/>
      <c r="V16" s="120"/>
      <c r="W16" s="120"/>
      <c r="X16" s="120"/>
      <c r="Y16" s="125" t="s">
        <v>34</v>
      </c>
      <c r="Z16" s="120"/>
      <c r="AA16" s="120"/>
      <c r="AB16" s="120"/>
      <c r="AC16" s="120"/>
      <c r="AD16" s="125" t="s">
        <v>34</v>
      </c>
      <c r="AE16" s="120"/>
      <c r="AF16" s="173"/>
      <c r="AG16" s="175"/>
      <c r="AH16" s="174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</row>
    <row r="17" spans="1:52" s="115" customFormat="1" ht="24.75" customHeight="1" thickBot="1">
      <c r="A17" s="116" t="s">
        <v>30</v>
      </c>
      <c r="B17" s="116">
        <v>49</v>
      </c>
      <c r="C17" s="109">
        <v>9</v>
      </c>
      <c r="D17" s="124" t="s">
        <v>266</v>
      </c>
      <c r="E17" s="116" t="s">
        <v>32</v>
      </c>
      <c r="F17" s="116">
        <v>72</v>
      </c>
      <c r="G17" s="118" t="s">
        <v>267</v>
      </c>
      <c r="H17" s="120"/>
      <c r="I17" s="120"/>
      <c r="J17" s="120"/>
      <c r="K17" s="125" t="s">
        <v>35</v>
      </c>
      <c r="L17" s="120"/>
      <c r="M17" s="120"/>
      <c r="N17" s="120"/>
      <c r="O17" s="120"/>
      <c r="P17" s="120"/>
      <c r="Q17" s="125"/>
      <c r="R17" s="120"/>
      <c r="S17" s="120"/>
      <c r="T17" s="125" t="s">
        <v>35</v>
      </c>
      <c r="U17" s="120"/>
      <c r="V17" s="120"/>
      <c r="W17" s="120"/>
      <c r="X17" s="125" t="s">
        <v>98</v>
      </c>
      <c r="Y17" s="120"/>
      <c r="Z17" s="120"/>
      <c r="AA17" s="120"/>
      <c r="AB17" s="120"/>
      <c r="AC17" s="120"/>
      <c r="AD17" s="120"/>
      <c r="AE17" s="125" t="s">
        <v>34</v>
      </c>
      <c r="AF17" s="173"/>
      <c r="AG17" s="179">
        <v>0</v>
      </c>
      <c r="AH17" s="174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</row>
    <row r="18" spans="1:52" s="115" customFormat="1" ht="24.75" customHeight="1" thickBot="1">
      <c r="A18" s="116" t="s">
        <v>30</v>
      </c>
      <c r="B18" s="116">
        <v>85</v>
      </c>
      <c r="C18" s="109">
        <v>10</v>
      </c>
      <c r="D18" s="172" t="s">
        <v>268</v>
      </c>
      <c r="E18" s="116" t="s">
        <v>32</v>
      </c>
      <c r="F18" s="116">
        <v>72</v>
      </c>
      <c r="G18" s="118" t="s">
        <v>269</v>
      </c>
      <c r="H18" s="128"/>
      <c r="I18" s="125" t="s">
        <v>35</v>
      </c>
      <c r="J18" s="128"/>
      <c r="K18" s="128"/>
      <c r="L18" s="125" t="s">
        <v>103</v>
      </c>
      <c r="M18" s="128"/>
      <c r="N18" s="128"/>
      <c r="O18" s="128"/>
      <c r="P18" s="128"/>
      <c r="Q18" s="128"/>
      <c r="R18" s="128"/>
      <c r="S18" s="128"/>
      <c r="T18" s="128"/>
      <c r="U18" s="128"/>
      <c r="V18" s="125"/>
      <c r="W18" s="128"/>
      <c r="X18" s="128"/>
      <c r="Y18" s="128"/>
      <c r="Z18" s="128"/>
      <c r="AA18" s="128"/>
      <c r="AB18" s="128"/>
      <c r="AC18" s="125"/>
      <c r="AD18" s="128"/>
      <c r="AE18" s="128"/>
      <c r="AF18" s="176"/>
      <c r="AG18" s="180"/>
      <c r="AH18" s="174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</row>
    <row r="19" spans="4:17" ht="24.75" customHeight="1" thickBot="1">
      <c r="D19" s="129"/>
      <c r="E19" s="130"/>
      <c r="F19" s="130"/>
      <c r="G19" s="129"/>
      <c r="M19" s="284" t="s">
        <v>46</v>
      </c>
      <c r="N19" s="284"/>
      <c r="O19" s="284"/>
      <c r="P19" s="284"/>
      <c r="Q19" s="284"/>
    </row>
    <row r="20" spans="1:52" s="115" customFormat="1" ht="24" customHeight="1" thickBot="1">
      <c r="A20" s="108" t="s">
        <v>8</v>
      </c>
      <c r="B20" s="108" t="s">
        <v>9</v>
      </c>
      <c r="C20" s="109" t="s">
        <v>10</v>
      </c>
      <c r="D20" s="108" t="s">
        <v>11</v>
      </c>
      <c r="E20" s="108" t="s">
        <v>12</v>
      </c>
      <c r="F20" s="110" t="s">
        <v>47</v>
      </c>
      <c r="G20" s="131" t="s">
        <v>14</v>
      </c>
      <c r="H20" s="132" t="s">
        <v>48</v>
      </c>
      <c r="I20" s="133" t="s">
        <v>49</v>
      </c>
      <c r="J20" s="133" t="s">
        <v>50</v>
      </c>
      <c r="K20" s="133" t="s">
        <v>51</v>
      </c>
      <c r="L20" s="134" t="s">
        <v>52</v>
      </c>
      <c r="M20" s="135" t="s">
        <v>53</v>
      </c>
      <c r="N20" s="136" t="s">
        <v>54</v>
      </c>
      <c r="O20" s="136" t="s">
        <v>55</v>
      </c>
      <c r="P20" s="137" t="s">
        <v>56</v>
      </c>
      <c r="Q20" s="138" t="s">
        <v>57</v>
      </c>
      <c r="R20" s="139" t="s">
        <v>58</v>
      </c>
      <c r="S20" s="285" t="s">
        <v>59</v>
      </c>
      <c r="T20" s="286"/>
      <c r="V20" s="287" t="s">
        <v>119</v>
      </c>
      <c r="W20" s="288"/>
      <c r="X20" s="288"/>
      <c r="Y20" s="288"/>
      <c r="Z20" s="289"/>
      <c r="AD20" s="140" t="s">
        <v>47</v>
      </c>
      <c r="AE20" s="141" t="s">
        <v>60</v>
      </c>
      <c r="AF20" s="142" t="s">
        <v>61</v>
      </c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</row>
    <row r="21" spans="1:32" ht="15.75" customHeight="1">
      <c r="A21" s="116" t="str">
        <f aca="true" t="shared" si="0" ref="A21:B30">A9</f>
        <v>PDL</v>
      </c>
      <c r="B21" s="116">
        <f t="shared" si="0"/>
        <v>72</v>
      </c>
      <c r="C21" s="109">
        <v>1</v>
      </c>
      <c r="D21" s="143" t="str">
        <f aca="true" t="shared" si="1" ref="D21:E30">D9</f>
        <v>HERVE Vincent</v>
      </c>
      <c r="E21" s="116" t="str">
        <f t="shared" si="1"/>
        <v>M</v>
      </c>
      <c r="F21" s="144">
        <v>0</v>
      </c>
      <c r="G21" s="145" t="str">
        <f aca="true" t="shared" si="2" ref="G21:G30">G9</f>
        <v>ANTONNIERE JUDO CLUB 72</v>
      </c>
      <c r="H21" s="146">
        <v>10</v>
      </c>
      <c r="I21" s="147">
        <v>0</v>
      </c>
      <c r="J21" s="147">
        <v>10</v>
      </c>
      <c r="K21" s="147">
        <v>0</v>
      </c>
      <c r="L21" s="148">
        <v>0</v>
      </c>
      <c r="M21" s="146"/>
      <c r="N21" s="147"/>
      <c r="O21" s="149"/>
      <c r="P21" s="148"/>
      <c r="Q21" s="150">
        <f aca="true" t="shared" si="3" ref="Q21:Q30">SUM(H21:P21)</f>
        <v>20</v>
      </c>
      <c r="R21" s="151"/>
      <c r="S21" s="293">
        <f aca="true" t="shared" si="4" ref="S21:S30">SUM(F21,Q21)</f>
        <v>20</v>
      </c>
      <c r="T21" s="294"/>
      <c r="V21" s="290"/>
      <c r="W21" s="291"/>
      <c r="X21" s="291"/>
      <c r="Y21" s="291"/>
      <c r="Z21" s="292"/>
      <c r="AD21" s="152"/>
      <c r="AE21" s="295">
        <v>7</v>
      </c>
      <c r="AF21" s="297">
        <v>10</v>
      </c>
    </row>
    <row r="22" spans="1:32" ht="15.75" customHeight="1" thickBot="1">
      <c r="A22" s="116" t="str">
        <f t="shared" si="0"/>
        <v>PDL</v>
      </c>
      <c r="B22" s="116">
        <f t="shared" si="0"/>
        <v>72</v>
      </c>
      <c r="C22" s="109">
        <v>2</v>
      </c>
      <c r="D22" s="143" t="str">
        <f t="shared" si="1"/>
        <v>LANGLAIS Sebastien</v>
      </c>
      <c r="E22" s="116" t="str">
        <f t="shared" si="1"/>
        <v>M</v>
      </c>
      <c r="F22" s="144">
        <v>57</v>
      </c>
      <c r="G22" s="145" t="str">
        <f t="shared" si="2"/>
        <v>US PRECIGNE</v>
      </c>
      <c r="H22" s="153">
        <v>10</v>
      </c>
      <c r="I22" s="154">
        <v>10</v>
      </c>
      <c r="J22" s="154">
        <v>0</v>
      </c>
      <c r="K22" s="154">
        <v>0</v>
      </c>
      <c r="L22" s="155"/>
      <c r="M22" s="153">
        <v>10</v>
      </c>
      <c r="N22" s="154"/>
      <c r="O22" s="156"/>
      <c r="P22" s="155"/>
      <c r="Q22" s="150">
        <f t="shared" si="3"/>
        <v>30</v>
      </c>
      <c r="R22" s="151"/>
      <c r="S22" s="293">
        <f t="shared" si="4"/>
        <v>87</v>
      </c>
      <c r="T22" s="294"/>
      <c r="AD22" s="152"/>
      <c r="AE22" s="296"/>
      <c r="AF22" s="298"/>
    </row>
    <row r="23" spans="1:30" ht="15.75" customHeight="1">
      <c r="A23" s="116" t="str">
        <f t="shared" si="0"/>
        <v>PDL</v>
      </c>
      <c r="B23" s="116">
        <f t="shared" si="0"/>
        <v>49</v>
      </c>
      <c r="C23" s="109">
        <v>3</v>
      </c>
      <c r="D23" s="143" t="str">
        <f t="shared" si="1"/>
        <v>LEBRUN Pierre</v>
      </c>
      <c r="E23" s="116" t="str">
        <f t="shared" si="1"/>
        <v>M</v>
      </c>
      <c r="F23" s="144">
        <v>0</v>
      </c>
      <c r="G23" s="145" t="str">
        <f t="shared" si="2"/>
        <v>KIAI C.CASTELNEUVIEN</v>
      </c>
      <c r="H23" s="153">
        <v>0</v>
      </c>
      <c r="I23" s="154">
        <v>0</v>
      </c>
      <c r="J23" s="154">
        <v>0</v>
      </c>
      <c r="K23" s="154">
        <v>0</v>
      </c>
      <c r="L23" s="155"/>
      <c r="M23" s="153"/>
      <c r="N23" s="154"/>
      <c r="O23" s="156"/>
      <c r="P23" s="155"/>
      <c r="Q23" s="150">
        <f t="shared" si="3"/>
        <v>0</v>
      </c>
      <c r="R23" s="151"/>
      <c r="S23" s="293">
        <f t="shared" si="4"/>
        <v>0</v>
      </c>
      <c r="T23" s="294"/>
      <c r="V23" s="109" t="s">
        <v>15</v>
      </c>
      <c r="W23" s="109" t="s">
        <v>120</v>
      </c>
      <c r="X23" s="109" t="s">
        <v>121</v>
      </c>
      <c r="Y23" s="183" t="s">
        <v>122</v>
      </c>
      <c r="Z23" s="109" t="s">
        <v>29</v>
      </c>
      <c r="AD23" s="152"/>
    </row>
    <row r="24" spans="1:30" ht="15.75" customHeight="1">
      <c r="A24" s="116" t="str">
        <f t="shared" si="0"/>
        <v>PDL</v>
      </c>
      <c r="B24" s="116">
        <f t="shared" si="0"/>
        <v>72</v>
      </c>
      <c r="C24" s="109">
        <v>4</v>
      </c>
      <c r="D24" s="143" t="str">
        <f t="shared" si="1"/>
        <v>JULIENNE Nathan</v>
      </c>
      <c r="E24" s="116" t="str">
        <f t="shared" si="1"/>
        <v>M</v>
      </c>
      <c r="F24" s="144">
        <v>0</v>
      </c>
      <c r="G24" s="145" t="str">
        <f t="shared" si="2"/>
        <v>JUDO CLUB SILLEEN</v>
      </c>
      <c r="H24" s="153">
        <v>0</v>
      </c>
      <c r="I24" s="154">
        <v>0</v>
      </c>
      <c r="J24" s="154">
        <v>0</v>
      </c>
      <c r="K24" s="154">
        <v>0</v>
      </c>
      <c r="L24" s="155"/>
      <c r="M24" s="153">
        <v>0</v>
      </c>
      <c r="N24" s="154"/>
      <c r="O24" s="156"/>
      <c r="P24" s="155"/>
      <c r="Q24" s="150">
        <f t="shared" si="3"/>
        <v>0</v>
      </c>
      <c r="R24" s="151"/>
      <c r="S24" s="293">
        <f t="shared" si="4"/>
        <v>0</v>
      </c>
      <c r="T24" s="294"/>
      <c r="V24" s="184" t="s">
        <v>23</v>
      </c>
      <c r="W24" s="183" t="s">
        <v>27</v>
      </c>
      <c r="X24" s="109" t="s">
        <v>123</v>
      </c>
      <c r="Y24" s="183" t="s">
        <v>17</v>
      </c>
      <c r="Z24" s="109" t="s">
        <v>124</v>
      </c>
      <c r="AD24" s="152"/>
    </row>
    <row r="25" spans="1:30" ht="15.75" customHeight="1">
      <c r="A25" s="116" t="str">
        <f t="shared" si="0"/>
        <v>PDL</v>
      </c>
      <c r="B25" s="116">
        <f t="shared" si="0"/>
        <v>53</v>
      </c>
      <c r="C25" s="109">
        <v>5</v>
      </c>
      <c r="D25" s="143" t="str">
        <f t="shared" si="1"/>
        <v>BEILLARD Aymeric</v>
      </c>
      <c r="E25" s="116" t="str">
        <f t="shared" si="1"/>
        <v>M</v>
      </c>
      <c r="F25" s="144">
        <v>50</v>
      </c>
      <c r="G25" s="145" t="str">
        <f t="shared" si="2"/>
        <v>C ATHLETIQUE EVRON</v>
      </c>
      <c r="H25" s="153">
        <v>7</v>
      </c>
      <c r="I25" s="154">
        <v>10</v>
      </c>
      <c r="J25" s="154">
        <v>10</v>
      </c>
      <c r="K25" s="154">
        <v>10</v>
      </c>
      <c r="L25" s="155"/>
      <c r="M25" s="153">
        <v>10</v>
      </c>
      <c r="N25" s="154"/>
      <c r="O25" s="156"/>
      <c r="P25" s="155"/>
      <c r="Q25" s="150">
        <f t="shared" si="3"/>
        <v>47</v>
      </c>
      <c r="R25" s="151"/>
      <c r="S25" s="293">
        <f t="shared" si="4"/>
        <v>97</v>
      </c>
      <c r="T25" s="294"/>
      <c r="V25" s="184" t="s">
        <v>125</v>
      </c>
      <c r="W25" s="183" t="s">
        <v>126</v>
      </c>
      <c r="X25" s="109" t="s">
        <v>16</v>
      </c>
      <c r="Y25" s="109" t="s">
        <v>127</v>
      </c>
      <c r="Z25" s="183" t="s">
        <v>128</v>
      </c>
      <c r="AD25" s="152"/>
    </row>
    <row r="26" spans="1:26" ht="15.75" customHeight="1">
      <c r="A26" s="116" t="str">
        <f t="shared" si="0"/>
        <v>PDL</v>
      </c>
      <c r="B26" s="116">
        <f t="shared" si="0"/>
        <v>49</v>
      </c>
      <c r="C26" s="109">
        <v>6</v>
      </c>
      <c r="D26" s="182" t="str">
        <f t="shared" si="1"/>
        <v>CHARRIER Simon</v>
      </c>
      <c r="E26" s="116" t="str">
        <f t="shared" si="1"/>
        <v>M</v>
      </c>
      <c r="F26" s="144">
        <v>97</v>
      </c>
      <c r="G26" s="145" t="str">
        <f t="shared" si="2"/>
        <v>JUDO CLUB DE LA POSSONNIERE</v>
      </c>
      <c r="H26" s="153">
        <v>10</v>
      </c>
      <c r="I26" s="154"/>
      <c r="J26" s="154"/>
      <c r="K26" s="154"/>
      <c r="L26" s="155"/>
      <c r="M26" s="153"/>
      <c r="N26" s="154"/>
      <c r="O26" s="156"/>
      <c r="P26" s="155"/>
      <c r="Q26" s="150">
        <f t="shared" si="3"/>
        <v>10</v>
      </c>
      <c r="R26" s="151"/>
      <c r="S26" s="293">
        <f t="shared" si="4"/>
        <v>107</v>
      </c>
      <c r="T26" s="294"/>
      <c r="V26" s="109" t="s">
        <v>129</v>
      </c>
      <c r="W26" s="183" t="s">
        <v>130</v>
      </c>
      <c r="X26" s="183" t="s">
        <v>131</v>
      </c>
      <c r="Y26" s="109" t="s">
        <v>132</v>
      </c>
      <c r="Z26" s="183" t="s">
        <v>133</v>
      </c>
    </row>
    <row r="27" spans="1:29" ht="15.75" customHeight="1">
      <c r="A27" s="116" t="str">
        <f t="shared" si="0"/>
        <v>PDL</v>
      </c>
      <c r="B27" s="116">
        <f t="shared" si="0"/>
        <v>53</v>
      </c>
      <c r="C27" s="109">
        <v>7</v>
      </c>
      <c r="D27" s="143" t="str">
        <f t="shared" si="1"/>
        <v>DELAROCHE Bastien</v>
      </c>
      <c r="E27" s="116" t="str">
        <f t="shared" si="1"/>
        <v>M</v>
      </c>
      <c r="F27" s="144">
        <v>30</v>
      </c>
      <c r="G27" s="145" t="str">
        <f t="shared" si="2"/>
        <v>U.S. DE ST BERTHEVIN</v>
      </c>
      <c r="H27" s="153">
        <v>0</v>
      </c>
      <c r="I27" s="154">
        <v>0</v>
      </c>
      <c r="J27" s="154">
        <v>7</v>
      </c>
      <c r="K27" s="154">
        <v>0</v>
      </c>
      <c r="L27" s="155">
        <v>0</v>
      </c>
      <c r="M27" s="157"/>
      <c r="N27" s="158"/>
      <c r="O27" s="159"/>
      <c r="P27" s="160"/>
      <c r="Q27" s="150">
        <f t="shared" si="3"/>
        <v>7</v>
      </c>
      <c r="R27" s="151"/>
      <c r="S27" s="293">
        <f t="shared" si="4"/>
        <v>37</v>
      </c>
      <c r="T27" s="294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5.75" customHeight="1">
      <c r="A28" s="116" t="str">
        <f t="shared" si="0"/>
        <v>PDL</v>
      </c>
      <c r="B28" s="116">
        <f t="shared" si="0"/>
        <v>49</v>
      </c>
      <c r="C28" s="109">
        <v>8</v>
      </c>
      <c r="D28" s="143" t="str">
        <f t="shared" si="1"/>
        <v>PREUX Guillaume</v>
      </c>
      <c r="E28" s="116" t="str">
        <f t="shared" si="1"/>
        <v>M</v>
      </c>
      <c r="F28" s="144">
        <v>0</v>
      </c>
      <c r="G28" s="145" t="str">
        <f t="shared" si="2"/>
        <v>J.C. DU BASSIN SAUMUROIS</v>
      </c>
      <c r="H28" s="153">
        <v>10</v>
      </c>
      <c r="I28" s="154">
        <v>10</v>
      </c>
      <c r="J28" s="154">
        <v>10</v>
      </c>
      <c r="K28" s="154">
        <v>10</v>
      </c>
      <c r="L28" s="155">
        <v>10</v>
      </c>
      <c r="M28" s="153"/>
      <c r="N28" s="154"/>
      <c r="O28" s="156"/>
      <c r="P28" s="155"/>
      <c r="Q28" s="150">
        <f t="shared" si="3"/>
        <v>50</v>
      </c>
      <c r="R28" s="151"/>
      <c r="S28" s="293">
        <f t="shared" si="4"/>
        <v>50</v>
      </c>
      <c r="T28" s="294"/>
      <c r="AB28" s="115"/>
      <c r="AC28" s="115"/>
    </row>
    <row r="29" spans="1:20" ht="15.75" customHeight="1">
      <c r="A29" s="116" t="str">
        <f t="shared" si="0"/>
        <v>PDL</v>
      </c>
      <c r="B29" s="116">
        <f t="shared" si="0"/>
        <v>49</v>
      </c>
      <c r="C29" s="109">
        <v>9</v>
      </c>
      <c r="D29" s="143" t="str">
        <f t="shared" si="1"/>
        <v>SECHERET Nicolas</v>
      </c>
      <c r="E29" s="116" t="str">
        <f t="shared" si="1"/>
        <v>M</v>
      </c>
      <c r="F29" s="144">
        <v>0</v>
      </c>
      <c r="G29" s="145" t="str">
        <f t="shared" si="2"/>
        <v>J.C VIHIERSOIS FCL</v>
      </c>
      <c r="H29" s="153">
        <v>0</v>
      </c>
      <c r="I29" s="154">
        <v>0</v>
      </c>
      <c r="J29" s="154">
        <v>0</v>
      </c>
      <c r="K29" s="154">
        <v>10</v>
      </c>
      <c r="L29" s="155">
        <v>10</v>
      </c>
      <c r="M29" s="153">
        <v>0</v>
      </c>
      <c r="N29" s="154"/>
      <c r="O29" s="156"/>
      <c r="P29" s="155"/>
      <c r="Q29" s="150">
        <f t="shared" si="3"/>
        <v>20</v>
      </c>
      <c r="R29" s="151"/>
      <c r="S29" s="293">
        <f t="shared" si="4"/>
        <v>20</v>
      </c>
      <c r="T29" s="294"/>
    </row>
    <row r="30" spans="1:20" ht="15.75" customHeight="1" thickBot="1">
      <c r="A30" s="116" t="str">
        <f t="shared" si="0"/>
        <v>PDL</v>
      </c>
      <c r="B30" s="116">
        <f t="shared" si="0"/>
        <v>85</v>
      </c>
      <c r="C30" s="109">
        <v>10</v>
      </c>
      <c r="D30" s="182" t="str">
        <f t="shared" si="1"/>
        <v>SOULARD Adrien</v>
      </c>
      <c r="E30" s="116" t="str">
        <f t="shared" si="1"/>
        <v>M</v>
      </c>
      <c r="F30" s="144">
        <v>90</v>
      </c>
      <c r="G30" s="145" t="str">
        <f t="shared" si="2"/>
        <v>JUDO CLUB FULGENTAIS</v>
      </c>
      <c r="H30" s="161">
        <v>0</v>
      </c>
      <c r="I30" s="162">
        <v>10</v>
      </c>
      <c r="J30" s="162"/>
      <c r="K30" s="162"/>
      <c r="L30" s="163"/>
      <c r="M30" s="161"/>
      <c r="N30" s="162"/>
      <c r="O30" s="164"/>
      <c r="P30" s="163"/>
      <c r="Q30" s="165">
        <f t="shared" si="3"/>
        <v>10</v>
      </c>
      <c r="R30" s="151"/>
      <c r="S30" s="293">
        <f t="shared" si="4"/>
        <v>100</v>
      </c>
      <c r="T30" s="294"/>
    </row>
    <row r="31" spans="3:15" ht="12.75">
      <c r="C31" s="94"/>
      <c r="D31" s="166"/>
      <c r="E31" s="166"/>
      <c r="F31" s="166"/>
      <c r="G31" s="166"/>
      <c r="H31" s="166"/>
      <c r="I31" s="166"/>
      <c r="J31" s="166"/>
      <c r="K31" s="166"/>
      <c r="L31" s="166"/>
      <c r="M31" s="96"/>
      <c r="N31" s="167" t="s">
        <v>62</v>
      </c>
      <c r="O31" s="96"/>
    </row>
    <row r="32" spans="3:7" ht="9.75">
      <c r="C32" s="94"/>
      <c r="G32" s="168"/>
    </row>
    <row r="33" ht="8.25">
      <c r="C33" s="94"/>
    </row>
    <row r="58" spans="8:34" ht="8.25">
      <c r="H58" s="94">
        <v>1</v>
      </c>
      <c r="I58" s="94">
        <v>1</v>
      </c>
      <c r="J58" s="94">
        <v>1</v>
      </c>
      <c r="K58" s="94">
        <v>1</v>
      </c>
      <c r="L58" s="94">
        <v>1</v>
      </c>
      <c r="M58" s="94">
        <v>2</v>
      </c>
      <c r="N58" s="94">
        <v>2</v>
      </c>
      <c r="O58" s="94">
        <v>2</v>
      </c>
      <c r="P58" s="94">
        <v>2</v>
      </c>
      <c r="R58" s="94">
        <v>3</v>
      </c>
      <c r="T58" s="94">
        <v>3</v>
      </c>
      <c r="U58" s="94">
        <v>3</v>
      </c>
      <c r="W58" s="94">
        <v>4</v>
      </c>
      <c r="X58" s="94">
        <v>4</v>
      </c>
      <c r="Y58" s="94">
        <v>3</v>
      </c>
      <c r="AA58" s="94">
        <v>5</v>
      </c>
      <c r="AB58" s="94">
        <v>4</v>
      </c>
      <c r="AD58" s="94">
        <v>4</v>
      </c>
      <c r="AE58" s="94">
        <v>4</v>
      </c>
      <c r="AG58" s="92">
        <v>1</v>
      </c>
      <c r="AH58" s="92">
        <v>1</v>
      </c>
    </row>
    <row r="59" spans="8:34" ht="8.25">
      <c r="H59" s="94">
        <v>1</v>
      </c>
      <c r="I59" s="94">
        <v>1</v>
      </c>
      <c r="J59" s="94">
        <v>1</v>
      </c>
      <c r="K59" s="94">
        <v>1</v>
      </c>
      <c r="L59" s="94">
        <v>2</v>
      </c>
      <c r="M59" s="94">
        <v>1</v>
      </c>
      <c r="N59" s="94">
        <v>2</v>
      </c>
      <c r="O59" s="94">
        <v>2</v>
      </c>
      <c r="P59" s="94">
        <v>2</v>
      </c>
      <c r="R59" s="94">
        <v>3</v>
      </c>
      <c r="T59" s="94">
        <v>2</v>
      </c>
      <c r="U59" s="94">
        <v>3</v>
      </c>
      <c r="W59" s="94">
        <v>3</v>
      </c>
      <c r="X59" s="94">
        <v>3</v>
      </c>
      <c r="Y59" s="94">
        <v>4</v>
      </c>
      <c r="AA59" s="94">
        <v>5</v>
      </c>
      <c r="AB59" s="94">
        <v>4</v>
      </c>
      <c r="AD59" s="94">
        <v>5</v>
      </c>
      <c r="AE59" s="94">
        <v>5</v>
      </c>
      <c r="AG59" s="92">
        <v>1</v>
      </c>
      <c r="AH59" s="92">
        <v>1</v>
      </c>
    </row>
  </sheetData>
  <sheetProtection/>
  <mergeCells count="20">
    <mergeCell ref="P1:R1"/>
    <mergeCell ref="K2:N2"/>
    <mergeCell ref="P2:P3"/>
    <mergeCell ref="Q2:Q3"/>
    <mergeCell ref="R2:R3"/>
    <mergeCell ref="AE21:AE22"/>
    <mergeCell ref="AF21:AF22"/>
    <mergeCell ref="S22:T22"/>
    <mergeCell ref="S23:T23"/>
    <mergeCell ref="M19:Q19"/>
    <mergeCell ref="S20:T20"/>
    <mergeCell ref="V20:Z21"/>
    <mergeCell ref="S21:T21"/>
    <mergeCell ref="S28:T28"/>
    <mergeCell ref="S29:T29"/>
    <mergeCell ref="S30:T30"/>
    <mergeCell ref="S24:T24"/>
    <mergeCell ref="S25:T25"/>
    <mergeCell ref="S26:T26"/>
    <mergeCell ref="S27:T2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K2" sqref="K2:N2"/>
    </sheetView>
  </sheetViews>
  <sheetFormatPr defaultColWidth="11.421875" defaultRowHeight="12.75"/>
  <cols>
    <col min="1" max="1" width="6.140625" style="92" bestFit="1" customWidth="1"/>
    <col min="2" max="2" width="5.140625" style="92" bestFit="1" customWidth="1"/>
    <col min="3" max="3" width="3.28125" style="97" bestFit="1" customWidth="1"/>
    <col min="4" max="4" width="22.140625" style="94" customWidth="1"/>
    <col min="5" max="5" width="3.140625" style="94" customWidth="1"/>
    <col min="6" max="6" width="6.7109375" style="92" customWidth="1"/>
    <col min="7" max="7" width="19.421875" style="94" customWidth="1"/>
    <col min="8" max="32" width="4.00390625" style="94" customWidth="1"/>
    <col min="33" max="52" width="4.7109375" style="92" customWidth="1"/>
    <col min="53" max="16384" width="11.421875" style="94" customWidth="1"/>
  </cols>
  <sheetData>
    <row r="1" spans="3:22" ht="13.5" thickBot="1">
      <c r="C1" s="93">
        <v>10</v>
      </c>
      <c r="F1" s="95"/>
      <c r="G1" s="96"/>
      <c r="H1" s="96"/>
      <c r="I1" s="96"/>
      <c r="J1" s="96"/>
      <c r="K1" s="96"/>
      <c r="L1" s="96"/>
      <c r="M1" s="96"/>
      <c r="N1" s="96"/>
      <c r="O1" s="96"/>
      <c r="P1" s="278" t="s">
        <v>0</v>
      </c>
      <c r="Q1" s="278"/>
      <c r="R1" s="278"/>
      <c r="S1" s="96"/>
      <c r="T1" s="96"/>
      <c r="U1" s="96"/>
      <c r="V1" s="95"/>
    </row>
    <row r="2" spans="6:22" ht="16.5" customHeight="1" thickBot="1">
      <c r="F2" s="98" t="s">
        <v>1</v>
      </c>
      <c r="G2" s="99" t="s">
        <v>270</v>
      </c>
      <c r="H2" s="96"/>
      <c r="I2" s="96"/>
      <c r="J2" s="100" t="s">
        <v>3</v>
      </c>
      <c r="K2" s="279" t="s">
        <v>315</v>
      </c>
      <c r="L2" s="279"/>
      <c r="M2" s="279"/>
      <c r="N2" s="279"/>
      <c r="O2" s="96"/>
      <c r="P2" s="280" t="s">
        <v>252</v>
      </c>
      <c r="Q2" s="280"/>
      <c r="R2" s="282"/>
      <c r="S2" s="96"/>
      <c r="V2" s="95"/>
    </row>
    <row r="3" spans="6:22" ht="13.5" customHeight="1" thickBot="1">
      <c r="F3" s="95"/>
      <c r="G3" s="96"/>
      <c r="H3" s="101"/>
      <c r="I3" s="101"/>
      <c r="J3" s="96"/>
      <c r="K3" s="96"/>
      <c r="L3" s="96"/>
      <c r="M3" s="96"/>
      <c r="N3" s="96"/>
      <c r="O3" s="96"/>
      <c r="P3" s="281"/>
      <c r="Q3" s="281"/>
      <c r="R3" s="283"/>
      <c r="S3" s="96"/>
      <c r="T3" s="96"/>
      <c r="U3" s="96"/>
      <c r="V3" s="95"/>
    </row>
    <row r="4" spans="6:22" ht="12.75">
      <c r="F4" s="94"/>
      <c r="G4" s="102"/>
      <c r="J4" s="96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5"/>
    </row>
    <row r="5" spans="6:22" ht="12.75">
      <c r="F5" s="103" t="s">
        <v>6</v>
      </c>
      <c r="G5" s="104"/>
      <c r="J5" s="100" t="s">
        <v>7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5"/>
    </row>
    <row r="6" spans="6:22" ht="12.75">
      <c r="F6" s="95"/>
      <c r="G6" s="105"/>
      <c r="J6" s="100"/>
      <c r="K6" s="100"/>
      <c r="L6" s="96"/>
      <c r="M6" s="96"/>
      <c r="N6" s="96"/>
      <c r="O6" s="96"/>
      <c r="P6" s="96"/>
      <c r="Q6" s="96"/>
      <c r="R6" s="96"/>
      <c r="S6" s="96"/>
      <c r="T6" s="96"/>
      <c r="U6" s="96"/>
      <c r="V6" s="95"/>
    </row>
    <row r="7" spans="8:32" ht="13.5" thickBot="1">
      <c r="H7" s="96"/>
      <c r="I7" s="96"/>
      <c r="J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5"/>
      <c r="W7" s="106"/>
      <c r="X7" s="106"/>
      <c r="Y7" s="106"/>
      <c r="Z7" s="106"/>
      <c r="AA7" s="106"/>
      <c r="AB7" s="106"/>
      <c r="AC7" s="106"/>
      <c r="AD7" s="107"/>
      <c r="AE7" s="107"/>
      <c r="AF7" s="107"/>
    </row>
    <row r="8" spans="1:52" s="115" customFormat="1" ht="14.25" customHeight="1" thickBot="1">
      <c r="A8" s="108" t="s">
        <v>8</v>
      </c>
      <c r="B8" s="108" t="s">
        <v>9</v>
      </c>
      <c r="C8" s="109" t="s">
        <v>10</v>
      </c>
      <c r="D8" s="110" t="s">
        <v>11</v>
      </c>
      <c r="E8" s="110" t="s">
        <v>12</v>
      </c>
      <c r="F8" s="110" t="s">
        <v>13</v>
      </c>
      <c r="G8" s="110" t="s">
        <v>14</v>
      </c>
      <c r="H8" s="111" t="s">
        <v>21</v>
      </c>
      <c r="I8" s="111" t="s">
        <v>80</v>
      </c>
      <c r="J8" s="111" t="s">
        <v>25</v>
      </c>
      <c r="K8" s="111" t="s">
        <v>81</v>
      </c>
      <c r="L8" s="111" t="s">
        <v>82</v>
      </c>
      <c r="M8" s="111" t="s">
        <v>24</v>
      </c>
      <c r="N8" s="111" t="s">
        <v>83</v>
      </c>
      <c r="O8" s="111" t="s">
        <v>84</v>
      </c>
      <c r="P8" s="169" t="s">
        <v>26</v>
      </c>
      <c r="Q8" s="111" t="s">
        <v>85</v>
      </c>
      <c r="R8" s="111" t="s">
        <v>18</v>
      </c>
      <c r="S8" s="111" t="s">
        <v>22</v>
      </c>
      <c r="T8" s="111" t="s">
        <v>86</v>
      </c>
      <c r="U8" s="111" t="s">
        <v>87</v>
      </c>
      <c r="V8" s="111" t="s">
        <v>88</v>
      </c>
      <c r="W8" s="169" t="s">
        <v>28</v>
      </c>
      <c r="X8" s="111" t="s">
        <v>89</v>
      </c>
      <c r="Y8" s="111" t="s">
        <v>90</v>
      </c>
      <c r="Z8" s="111" t="s">
        <v>19</v>
      </c>
      <c r="AA8" s="111" t="s">
        <v>91</v>
      </c>
      <c r="AB8" s="169" t="s">
        <v>20</v>
      </c>
      <c r="AC8" s="111" t="s">
        <v>92</v>
      </c>
      <c r="AD8" s="112" t="s">
        <v>93</v>
      </c>
      <c r="AE8" s="170" t="s">
        <v>94</v>
      </c>
      <c r="AF8" s="185" t="s">
        <v>95</v>
      </c>
      <c r="AG8" s="187" t="s">
        <v>128</v>
      </c>
      <c r="AH8" s="171" t="s">
        <v>15</v>
      </c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</row>
    <row r="9" spans="1:34" s="123" customFormat="1" ht="24.75" customHeight="1" thickBot="1">
      <c r="A9" s="116" t="s">
        <v>30</v>
      </c>
      <c r="B9" s="116">
        <v>44</v>
      </c>
      <c r="C9" s="109">
        <v>1</v>
      </c>
      <c r="D9" s="117" t="s">
        <v>271</v>
      </c>
      <c r="E9" s="116" t="s">
        <v>32</v>
      </c>
      <c r="F9" s="116">
        <v>72</v>
      </c>
      <c r="G9" s="118" t="s">
        <v>239</v>
      </c>
      <c r="H9" s="119" t="s">
        <v>72</v>
      </c>
      <c r="I9" s="120"/>
      <c r="J9" s="120"/>
      <c r="K9" s="120"/>
      <c r="L9" s="120"/>
      <c r="M9" s="121" t="s">
        <v>72</v>
      </c>
      <c r="N9" s="120"/>
      <c r="O9" s="120"/>
      <c r="P9" s="120"/>
      <c r="Q9" s="120"/>
      <c r="R9" s="121" t="s">
        <v>105</v>
      </c>
      <c r="S9" s="120"/>
      <c r="T9" s="120"/>
      <c r="U9" s="120"/>
      <c r="V9" s="120"/>
      <c r="W9" s="121"/>
      <c r="X9" s="120"/>
      <c r="Y9" s="120"/>
      <c r="Z9" s="120"/>
      <c r="AA9" s="121" t="s">
        <v>98</v>
      </c>
      <c r="AB9" s="120"/>
      <c r="AC9" s="120"/>
      <c r="AD9" s="120"/>
      <c r="AE9" s="120"/>
      <c r="AF9" s="173"/>
      <c r="AG9" s="181"/>
      <c r="AH9" s="178">
        <v>100</v>
      </c>
    </row>
    <row r="10" spans="1:52" s="115" customFormat="1" ht="24.75" customHeight="1" thickBot="1">
      <c r="A10" s="116" t="s">
        <v>30</v>
      </c>
      <c r="B10" s="116">
        <v>49</v>
      </c>
      <c r="C10" s="109">
        <v>2</v>
      </c>
      <c r="D10" s="124" t="s">
        <v>272</v>
      </c>
      <c r="E10" s="116" t="s">
        <v>32</v>
      </c>
      <c r="F10" s="116">
        <v>73</v>
      </c>
      <c r="G10" s="118" t="s">
        <v>273</v>
      </c>
      <c r="H10" s="120"/>
      <c r="I10" s="120"/>
      <c r="J10" s="125" t="s">
        <v>35</v>
      </c>
      <c r="K10" s="120"/>
      <c r="L10" s="120"/>
      <c r="M10" s="120"/>
      <c r="N10" s="120"/>
      <c r="O10" s="125" t="s">
        <v>34</v>
      </c>
      <c r="P10" s="120"/>
      <c r="Q10" s="120"/>
      <c r="R10" s="120"/>
      <c r="S10" s="125" t="s">
        <v>34</v>
      </c>
      <c r="T10" s="120"/>
      <c r="U10" s="120"/>
      <c r="V10" s="120"/>
      <c r="W10" s="120"/>
      <c r="X10" s="120"/>
      <c r="Y10" s="125" t="s">
        <v>34</v>
      </c>
      <c r="Z10" s="120"/>
      <c r="AA10" s="120"/>
      <c r="AB10" s="125"/>
      <c r="AC10" s="120"/>
      <c r="AD10" s="120"/>
      <c r="AE10" s="120"/>
      <c r="AF10" s="173"/>
      <c r="AG10" s="177"/>
      <c r="AH10" s="178">
        <v>0</v>
      </c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</row>
    <row r="11" spans="1:52" s="115" customFormat="1" ht="24.75" customHeight="1" thickBot="1">
      <c r="A11" s="116" t="s">
        <v>30</v>
      </c>
      <c r="B11" s="116">
        <v>49</v>
      </c>
      <c r="C11" s="109">
        <v>3</v>
      </c>
      <c r="D11" s="124" t="s">
        <v>274</v>
      </c>
      <c r="E11" s="116" t="s">
        <v>32</v>
      </c>
      <c r="F11" s="116">
        <v>73</v>
      </c>
      <c r="G11" s="118" t="s">
        <v>273</v>
      </c>
      <c r="H11" s="126" t="s">
        <v>35</v>
      </c>
      <c r="I11" s="120"/>
      <c r="J11" s="120"/>
      <c r="K11" s="120"/>
      <c r="L11" s="120"/>
      <c r="M11" s="120"/>
      <c r="N11" s="120"/>
      <c r="O11" s="120"/>
      <c r="P11" s="125"/>
      <c r="Q11" s="120"/>
      <c r="R11" s="120"/>
      <c r="S11" s="120"/>
      <c r="T11" s="120"/>
      <c r="U11" s="125" t="s">
        <v>98</v>
      </c>
      <c r="V11" s="120"/>
      <c r="W11" s="120"/>
      <c r="X11" s="120"/>
      <c r="Y11" s="120"/>
      <c r="Z11" s="125" t="s">
        <v>98</v>
      </c>
      <c r="AA11" s="120"/>
      <c r="AB11" s="120"/>
      <c r="AC11" s="120"/>
      <c r="AD11" s="125" t="s">
        <v>35</v>
      </c>
      <c r="AE11" s="120"/>
      <c r="AF11" s="173"/>
      <c r="AG11" s="179">
        <v>0</v>
      </c>
      <c r="AH11" s="180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</row>
    <row r="12" spans="1:52" s="115" customFormat="1" ht="24.75" customHeight="1" thickBot="1">
      <c r="A12" s="116" t="s">
        <v>30</v>
      </c>
      <c r="B12" s="116">
        <v>85</v>
      </c>
      <c r="C12" s="109">
        <v>4</v>
      </c>
      <c r="D12" s="172" t="s">
        <v>275</v>
      </c>
      <c r="E12" s="116" t="s">
        <v>32</v>
      </c>
      <c r="F12" s="116">
        <v>73</v>
      </c>
      <c r="G12" s="118" t="s">
        <v>172</v>
      </c>
      <c r="H12" s="120"/>
      <c r="I12" s="120"/>
      <c r="J12" s="125" t="s">
        <v>103</v>
      </c>
      <c r="K12" s="120"/>
      <c r="L12" s="120"/>
      <c r="M12" s="120"/>
      <c r="N12" s="125" t="s">
        <v>35</v>
      </c>
      <c r="O12" s="120"/>
      <c r="P12" s="120"/>
      <c r="Q12" s="120"/>
      <c r="R12" s="125" t="s">
        <v>35</v>
      </c>
      <c r="S12" s="120"/>
      <c r="T12" s="120"/>
      <c r="U12" s="120"/>
      <c r="V12" s="125" t="s">
        <v>147</v>
      </c>
      <c r="W12" s="120"/>
      <c r="X12" s="120"/>
      <c r="Y12" s="120"/>
      <c r="Z12" s="120"/>
      <c r="AA12" s="120"/>
      <c r="AB12" s="120"/>
      <c r="AC12" s="120"/>
      <c r="AD12" s="120"/>
      <c r="AE12" s="125"/>
      <c r="AF12" s="173"/>
      <c r="AG12" s="180"/>
      <c r="AH12" s="174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</row>
    <row r="13" spans="1:52" s="115" customFormat="1" ht="24.75" customHeight="1" thickBot="1">
      <c r="A13" s="116" t="s">
        <v>30</v>
      </c>
      <c r="B13" s="116">
        <v>85</v>
      </c>
      <c r="C13" s="109">
        <v>5</v>
      </c>
      <c r="D13" s="172" t="s">
        <v>276</v>
      </c>
      <c r="E13" s="116" t="s">
        <v>32</v>
      </c>
      <c r="F13" s="116">
        <v>74</v>
      </c>
      <c r="G13" s="118" t="s">
        <v>277</v>
      </c>
      <c r="H13" s="120"/>
      <c r="I13" s="120"/>
      <c r="J13" s="120"/>
      <c r="K13" s="125" t="s">
        <v>34</v>
      </c>
      <c r="L13" s="120"/>
      <c r="M13" s="120"/>
      <c r="N13" s="120"/>
      <c r="O13" s="120"/>
      <c r="P13" s="125"/>
      <c r="Q13" s="120"/>
      <c r="R13" s="120"/>
      <c r="S13" s="120"/>
      <c r="T13" s="120"/>
      <c r="U13" s="120"/>
      <c r="V13" s="120"/>
      <c r="W13" s="125"/>
      <c r="X13" s="120"/>
      <c r="Y13" s="120"/>
      <c r="Z13" s="120"/>
      <c r="AA13" s="120"/>
      <c r="AB13" s="125"/>
      <c r="AC13" s="120"/>
      <c r="AD13" s="120"/>
      <c r="AE13" s="120"/>
      <c r="AF13" s="176"/>
      <c r="AG13" s="174"/>
      <c r="AH13" s="174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</row>
    <row r="14" spans="1:52" s="115" customFormat="1" ht="24.75" customHeight="1" thickBot="1">
      <c r="A14" s="116" t="s">
        <v>30</v>
      </c>
      <c r="B14" s="116">
        <v>85</v>
      </c>
      <c r="C14" s="109">
        <v>6</v>
      </c>
      <c r="D14" s="124" t="s">
        <v>278</v>
      </c>
      <c r="E14" s="116" t="s">
        <v>32</v>
      </c>
      <c r="F14" s="116">
        <v>74</v>
      </c>
      <c r="G14" s="118" t="s">
        <v>279</v>
      </c>
      <c r="H14" s="120"/>
      <c r="I14" s="120"/>
      <c r="J14" s="120"/>
      <c r="K14" s="120"/>
      <c r="L14" s="120"/>
      <c r="M14" s="125" t="s">
        <v>35</v>
      </c>
      <c r="N14" s="120"/>
      <c r="O14" s="120"/>
      <c r="P14" s="120"/>
      <c r="Q14" s="125" t="s">
        <v>147</v>
      </c>
      <c r="R14" s="120"/>
      <c r="S14" s="125" t="s">
        <v>35</v>
      </c>
      <c r="T14" s="120"/>
      <c r="U14" s="120"/>
      <c r="V14" s="120"/>
      <c r="W14" s="120"/>
      <c r="X14" s="120"/>
      <c r="Y14" s="120"/>
      <c r="Z14" s="125" t="s">
        <v>35</v>
      </c>
      <c r="AA14" s="120"/>
      <c r="AB14" s="120"/>
      <c r="AC14" s="125" t="s">
        <v>35</v>
      </c>
      <c r="AD14" s="120"/>
      <c r="AE14" s="120"/>
      <c r="AF14" s="173"/>
      <c r="AG14" s="174"/>
      <c r="AH14" s="174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</row>
    <row r="15" spans="1:52" s="115" customFormat="1" ht="24.75" customHeight="1" thickBot="1">
      <c r="A15" s="116" t="s">
        <v>30</v>
      </c>
      <c r="B15" s="116">
        <v>72</v>
      </c>
      <c r="C15" s="109">
        <v>7</v>
      </c>
      <c r="D15" s="124" t="s">
        <v>280</v>
      </c>
      <c r="E15" s="116" t="s">
        <v>32</v>
      </c>
      <c r="F15" s="116">
        <v>74</v>
      </c>
      <c r="G15" s="118" t="s">
        <v>258</v>
      </c>
      <c r="H15" s="120"/>
      <c r="I15" s="120"/>
      <c r="J15" s="120"/>
      <c r="K15" s="120"/>
      <c r="L15" s="125" t="s">
        <v>34</v>
      </c>
      <c r="M15" s="120"/>
      <c r="N15" s="120"/>
      <c r="O15" s="125" t="s">
        <v>35</v>
      </c>
      <c r="P15" s="120"/>
      <c r="Q15" s="120"/>
      <c r="R15" s="120"/>
      <c r="S15" s="120"/>
      <c r="T15" s="120"/>
      <c r="U15" s="125" t="s">
        <v>113</v>
      </c>
      <c r="V15" s="120"/>
      <c r="W15" s="120"/>
      <c r="X15" s="125" t="s">
        <v>34</v>
      </c>
      <c r="Y15" s="120"/>
      <c r="Z15" s="120"/>
      <c r="AA15" s="125" t="s">
        <v>35</v>
      </c>
      <c r="AB15" s="120"/>
      <c r="AC15" s="120"/>
      <c r="AD15" s="120"/>
      <c r="AE15" s="120"/>
      <c r="AF15" s="173"/>
      <c r="AG15" s="174"/>
      <c r="AH15" s="174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</row>
    <row r="16" spans="1:52" s="115" customFormat="1" ht="24.75" customHeight="1" thickBot="1">
      <c r="A16" s="116" t="s">
        <v>30</v>
      </c>
      <c r="B16" s="116">
        <v>44</v>
      </c>
      <c r="C16" s="109">
        <v>8</v>
      </c>
      <c r="D16" s="124" t="s">
        <v>281</v>
      </c>
      <c r="E16" s="116" t="s">
        <v>32</v>
      </c>
      <c r="F16" s="116">
        <v>75</v>
      </c>
      <c r="G16" s="118" t="s">
        <v>282</v>
      </c>
      <c r="H16" s="120"/>
      <c r="I16" s="125" t="s">
        <v>34</v>
      </c>
      <c r="J16" s="120"/>
      <c r="K16" s="120"/>
      <c r="L16" s="120"/>
      <c r="M16" s="120"/>
      <c r="N16" s="125" t="s">
        <v>34</v>
      </c>
      <c r="O16" s="120"/>
      <c r="P16" s="120"/>
      <c r="Q16" s="120"/>
      <c r="R16" s="120"/>
      <c r="S16" s="120"/>
      <c r="T16" s="127" t="s">
        <v>34</v>
      </c>
      <c r="U16" s="120"/>
      <c r="V16" s="120"/>
      <c r="W16" s="120"/>
      <c r="X16" s="120"/>
      <c r="Y16" s="125" t="s">
        <v>35</v>
      </c>
      <c r="Z16" s="120"/>
      <c r="AA16" s="120"/>
      <c r="AB16" s="120"/>
      <c r="AC16" s="120"/>
      <c r="AD16" s="125" t="s">
        <v>34</v>
      </c>
      <c r="AE16" s="120"/>
      <c r="AF16" s="173"/>
      <c r="AG16" s="174"/>
      <c r="AH16" s="174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</row>
    <row r="17" spans="1:52" s="115" customFormat="1" ht="24.75" customHeight="1" thickBot="1">
      <c r="A17" s="116" t="s">
        <v>30</v>
      </c>
      <c r="B17" s="116">
        <v>44</v>
      </c>
      <c r="C17" s="109">
        <v>9</v>
      </c>
      <c r="D17" s="172" t="s">
        <v>283</v>
      </c>
      <c r="E17" s="116" t="s">
        <v>32</v>
      </c>
      <c r="F17" s="116">
        <v>75</v>
      </c>
      <c r="G17" s="118" t="s">
        <v>33</v>
      </c>
      <c r="H17" s="120"/>
      <c r="I17" s="120"/>
      <c r="J17" s="120"/>
      <c r="K17" s="125" t="s">
        <v>35</v>
      </c>
      <c r="L17" s="120"/>
      <c r="M17" s="120"/>
      <c r="N17" s="120"/>
      <c r="O17" s="120"/>
      <c r="P17" s="120"/>
      <c r="Q17" s="125" t="s">
        <v>35</v>
      </c>
      <c r="R17" s="120"/>
      <c r="S17" s="120"/>
      <c r="T17" s="125" t="s">
        <v>35</v>
      </c>
      <c r="U17" s="120"/>
      <c r="V17" s="120"/>
      <c r="W17" s="120"/>
      <c r="X17" s="125" t="s">
        <v>35</v>
      </c>
      <c r="Y17" s="120"/>
      <c r="Z17" s="120"/>
      <c r="AA17" s="120"/>
      <c r="AB17" s="120"/>
      <c r="AC17" s="120"/>
      <c r="AD17" s="120"/>
      <c r="AE17" s="125"/>
      <c r="AF17" s="173"/>
      <c r="AG17" s="175"/>
      <c r="AH17" s="174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</row>
    <row r="18" spans="1:52" s="115" customFormat="1" ht="24.75" customHeight="1" thickBot="1">
      <c r="A18" s="116" t="s">
        <v>30</v>
      </c>
      <c r="B18" s="116">
        <v>44</v>
      </c>
      <c r="C18" s="109">
        <v>10</v>
      </c>
      <c r="D18" s="124" t="s">
        <v>284</v>
      </c>
      <c r="E18" s="116" t="s">
        <v>32</v>
      </c>
      <c r="F18" s="116">
        <v>75</v>
      </c>
      <c r="G18" s="118" t="s">
        <v>241</v>
      </c>
      <c r="H18" s="128"/>
      <c r="I18" s="125" t="s">
        <v>72</v>
      </c>
      <c r="J18" s="128"/>
      <c r="K18" s="128"/>
      <c r="L18" s="125" t="s">
        <v>72</v>
      </c>
      <c r="M18" s="128"/>
      <c r="N18" s="128"/>
      <c r="O18" s="128"/>
      <c r="P18" s="128"/>
      <c r="Q18" s="128"/>
      <c r="R18" s="128"/>
      <c r="S18" s="128"/>
      <c r="T18" s="128"/>
      <c r="U18" s="128"/>
      <c r="V18" s="125" t="s">
        <v>35</v>
      </c>
      <c r="W18" s="128"/>
      <c r="X18" s="128"/>
      <c r="Y18" s="128"/>
      <c r="Z18" s="128"/>
      <c r="AA18" s="128"/>
      <c r="AB18" s="128"/>
      <c r="AC18" s="125" t="s">
        <v>98</v>
      </c>
      <c r="AD18" s="128"/>
      <c r="AE18" s="128"/>
      <c r="AF18" s="176"/>
      <c r="AG18" s="178">
        <v>101</v>
      </c>
      <c r="AH18" s="19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</row>
    <row r="19" spans="4:17" ht="24.75" customHeight="1" thickBot="1">
      <c r="D19" s="129"/>
      <c r="E19" s="130"/>
      <c r="F19" s="130"/>
      <c r="G19" s="129"/>
      <c r="M19" s="284" t="s">
        <v>46</v>
      </c>
      <c r="N19" s="284"/>
      <c r="O19" s="284"/>
      <c r="P19" s="284"/>
      <c r="Q19" s="284"/>
    </row>
    <row r="20" spans="1:52" s="115" customFormat="1" ht="24" customHeight="1" thickBot="1">
      <c r="A20" s="108" t="s">
        <v>8</v>
      </c>
      <c r="B20" s="108" t="s">
        <v>9</v>
      </c>
      <c r="C20" s="109" t="s">
        <v>10</v>
      </c>
      <c r="D20" s="108" t="s">
        <v>11</v>
      </c>
      <c r="E20" s="108" t="s">
        <v>12</v>
      </c>
      <c r="F20" s="110" t="s">
        <v>47</v>
      </c>
      <c r="G20" s="131" t="s">
        <v>14</v>
      </c>
      <c r="H20" s="132" t="s">
        <v>48</v>
      </c>
      <c r="I20" s="133" t="s">
        <v>49</v>
      </c>
      <c r="J20" s="133" t="s">
        <v>50</v>
      </c>
      <c r="K20" s="133" t="s">
        <v>51</v>
      </c>
      <c r="L20" s="134" t="s">
        <v>52</v>
      </c>
      <c r="M20" s="135" t="s">
        <v>53</v>
      </c>
      <c r="N20" s="136" t="s">
        <v>54</v>
      </c>
      <c r="O20" s="136" t="s">
        <v>55</v>
      </c>
      <c r="P20" s="137" t="s">
        <v>56</v>
      </c>
      <c r="Q20" s="138" t="s">
        <v>57</v>
      </c>
      <c r="R20" s="139" t="s">
        <v>58</v>
      </c>
      <c r="S20" s="285" t="s">
        <v>59</v>
      </c>
      <c r="T20" s="286"/>
      <c r="V20" s="287" t="s">
        <v>119</v>
      </c>
      <c r="W20" s="288"/>
      <c r="X20" s="288"/>
      <c r="Y20" s="288"/>
      <c r="Z20" s="289"/>
      <c r="AD20" s="140" t="s">
        <v>47</v>
      </c>
      <c r="AE20" s="141" t="s">
        <v>60</v>
      </c>
      <c r="AF20" s="142" t="s">
        <v>61</v>
      </c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</row>
    <row r="21" spans="1:32" ht="15.75" customHeight="1">
      <c r="A21" s="116" t="str">
        <f aca="true" t="shared" si="0" ref="A21:B30">A9</f>
        <v>PDL</v>
      </c>
      <c r="B21" s="116">
        <f t="shared" si="0"/>
        <v>44</v>
      </c>
      <c r="C21" s="109">
        <v>1</v>
      </c>
      <c r="D21" s="143" t="str">
        <f aca="true" t="shared" si="1" ref="D21:E30">D9</f>
        <v>YZAMBART Stanislas</v>
      </c>
      <c r="E21" s="116" t="str">
        <f t="shared" si="1"/>
        <v>M</v>
      </c>
      <c r="F21" s="144">
        <v>67</v>
      </c>
      <c r="G21" s="145" t="str">
        <f aca="true" t="shared" si="2" ref="G21:G30">G9</f>
        <v>DOJO NANTAIS</v>
      </c>
      <c r="H21" s="146">
        <v>0</v>
      </c>
      <c r="I21" s="147">
        <v>0</v>
      </c>
      <c r="J21" s="147">
        <v>10</v>
      </c>
      <c r="K21" s="147">
        <v>10</v>
      </c>
      <c r="L21" s="148"/>
      <c r="M21" s="146">
        <v>10</v>
      </c>
      <c r="N21" s="147"/>
      <c r="O21" s="149"/>
      <c r="P21" s="148"/>
      <c r="Q21" s="150">
        <f aca="true" t="shared" si="3" ref="Q21:Q30">SUM(H21:P21)</f>
        <v>30</v>
      </c>
      <c r="R21" s="151"/>
      <c r="S21" s="293">
        <f aca="true" t="shared" si="4" ref="S21:S30">SUM(F21,Q21)</f>
        <v>97</v>
      </c>
      <c r="T21" s="294"/>
      <c r="V21" s="290"/>
      <c r="W21" s="291"/>
      <c r="X21" s="291"/>
      <c r="Y21" s="291"/>
      <c r="Z21" s="292"/>
      <c r="AD21" s="152"/>
      <c r="AE21" s="295">
        <v>7</v>
      </c>
      <c r="AF21" s="297">
        <v>10</v>
      </c>
    </row>
    <row r="22" spans="1:32" ht="15.75" customHeight="1" thickBot="1">
      <c r="A22" s="116" t="str">
        <f t="shared" si="0"/>
        <v>PDL</v>
      </c>
      <c r="B22" s="116">
        <f t="shared" si="0"/>
        <v>49</v>
      </c>
      <c r="C22" s="109">
        <v>2</v>
      </c>
      <c r="D22" s="143" t="str">
        <f t="shared" si="1"/>
        <v>BICKERT Florent</v>
      </c>
      <c r="E22" s="116" t="str">
        <f t="shared" si="1"/>
        <v>M</v>
      </c>
      <c r="F22" s="144">
        <v>10</v>
      </c>
      <c r="G22" s="145" t="str">
        <f t="shared" si="2"/>
        <v>EVRE JUDO ST PIERRE LE MAY</v>
      </c>
      <c r="H22" s="153">
        <v>0</v>
      </c>
      <c r="I22" s="154">
        <v>10</v>
      </c>
      <c r="J22" s="154">
        <v>10</v>
      </c>
      <c r="K22" s="154">
        <v>10</v>
      </c>
      <c r="L22" s="155"/>
      <c r="M22" s="153">
        <v>0</v>
      </c>
      <c r="N22" s="154"/>
      <c r="O22" s="156"/>
      <c r="P22" s="155"/>
      <c r="Q22" s="150">
        <f t="shared" si="3"/>
        <v>30</v>
      </c>
      <c r="R22" s="151"/>
      <c r="S22" s="293">
        <f t="shared" si="4"/>
        <v>40</v>
      </c>
      <c r="T22" s="294"/>
      <c r="AD22" s="152"/>
      <c r="AE22" s="296"/>
      <c r="AF22" s="298"/>
    </row>
    <row r="23" spans="1:30" ht="15.75" customHeight="1">
      <c r="A23" s="116" t="str">
        <f t="shared" si="0"/>
        <v>PDL</v>
      </c>
      <c r="B23" s="116">
        <f t="shared" si="0"/>
        <v>49</v>
      </c>
      <c r="C23" s="109">
        <v>3</v>
      </c>
      <c r="D23" s="143" t="str">
        <f t="shared" si="1"/>
        <v>BRUNEAU Alexandre</v>
      </c>
      <c r="E23" s="116" t="str">
        <f t="shared" si="1"/>
        <v>M</v>
      </c>
      <c r="F23" s="144">
        <v>50</v>
      </c>
      <c r="G23" s="145" t="str">
        <f t="shared" si="2"/>
        <v>EVRE JUDO ST PIERRE LE MAY</v>
      </c>
      <c r="H23" s="153">
        <v>0</v>
      </c>
      <c r="I23" s="154">
        <v>10</v>
      </c>
      <c r="J23" s="154">
        <v>10</v>
      </c>
      <c r="K23" s="154">
        <v>0</v>
      </c>
      <c r="L23" s="155"/>
      <c r="M23" s="153">
        <v>0</v>
      </c>
      <c r="N23" s="154"/>
      <c r="O23" s="156"/>
      <c r="P23" s="155"/>
      <c r="Q23" s="150">
        <f t="shared" si="3"/>
        <v>20</v>
      </c>
      <c r="R23" s="151"/>
      <c r="S23" s="293">
        <f t="shared" si="4"/>
        <v>70</v>
      </c>
      <c r="T23" s="294"/>
      <c r="V23" s="184" t="s">
        <v>15</v>
      </c>
      <c r="W23" s="109" t="s">
        <v>120</v>
      </c>
      <c r="X23" s="183" t="s">
        <v>121</v>
      </c>
      <c r="Y23" s="109" t="s">
        <v>122</v>
      </c>
      <c r="Z23" s="109" t="s">
        <v>29</v>
      </c>
      <c r="AD23" s="152"/>
    </row>
    <row r="24" spans="1:30" ht="15.75" customHeight="1">
      <c r="A24" s="116" t="str">
        <f t="shared" si="0"/>
        <v>PDL</v>
      </c>
      <c r="B24" s="116">
        <f t="shared" si="0"/>
        <v>85</v>
      </c>
      <c r="C24" s="109">
        <v>4</v>
      </c>
      <c r="D24" s="182" t="str">
        <f t="shared" si="1"/>
        <v>ROUVRAIS Maxence</v>
      </c>
      <c r="E24" s="116" t="str">
        <f t="shared" si="1"/>
        <v>M</v>
      </c>
      <c r="F24" s="144">
        <v>80</v>
      </c>
      <c r="G24" s="145" t="str">
        <f t="shared" si="2"/>
        <v>JUDO CLUB COMMEQUIERS</v>
      </c>
      <c r="H24" s="153">
        <v>10</v>
      </c>
      <c r="I24" s="154">
        <v>0</v>
      </c>
      <c r="J24" s="154">
        <v>0</v>
      </c>
      <c r="K24" s="154">
        <v>10</v>
      </c>
      <c r="L24" s="155"/>
      <c r="M24" s="153"/>
      <c r="N24" s="154"/>
      <c r="O24" s="156"/>
      <c r="P24" s="155"/>
      <c r="Q24" s="150">
        <f t="shared" si="3"/>
        <v>20</v>
      </c>
      <c r="R24" s="151"/>
      <c r="S24" s="293">
        <f t="shared" si="4"/>
        <v>100</v>
      </c>
      <c r="T24" s="294"/>
      <c r="V24" s="183" t="s">
        <v>23</v>
      </c>
      <c r="W24" s="183" t="s">
        <v>27</v>
      </c>
      <c r="X24" s="183" t="s">
        <v>123</v>
      </c>
      <c r="Y24" s="183" t="s">
        <v>17</v>
      </c>
      <c r="Z24" s="183" t="s">
        <v>124</v>
      </c>
      <c r="AD24" s="152"/>
    </row>
    <row r="25" spans="1:30" ht="15.75" customHeight="1">
      <c r="A25" s="116" t="str">
        <f t="shared" si="0"/>
        <v>PDL</v>
      </c>
      <c r="B25" s="116">
        <f t="shared" si="0"/>
        <v>85</v>
      </c>
      <c r="C25" s="109">
        <v>5</v>
      </c>
      <c r="D25" s="182" t="str">
        <f t="shared" si="1"/>
        <v>GAUVRIT Alexandre</v>
      </c>
      <c r="E25" s="116" t="str">
        <f t="shared" si="1"/>
        <v>M</v>
      </c>
      <c r="F25" s="144">
        <v>92</v>
      </c>
      <c r="G25" s="145" t="str">
        <f t="shared" si="2"/>
        <v>JUDO CLUB DIONYSIEN ET D.A.</v>
      </c>
      <c r="H25" s="153">
        <v>10</v>
      </c>
      <c r="I25" s="154"/>
      <c r="J25" s="154"/>
      <c r="K25" s="154"/>
      <c r="L25" s="155"/>
      <c r="M25" s="153"/>
      <c r="N25" s="154"/>
      <c r="O25" s="156"/>
      <c r="P25" s="155"/>
      <c r="Q25" s="150">
        <f t="shared" si="3"/>
        <v>10</v>
      </c>
      <c r="R25" s="151"/>
      <c r="S25" s="293">
        <f t="shared" si="4"/>
        <v>102</v>
      </c>
      <c r="T25" s="294"/>
      <c r="V25" s="183" t="s">
        <v>125</v>
      </c>
      <c r="W25" s="109" t="s">
        <v>126</v>
      </c>
      <c r="X25" s="183" t="s">
        <v>16</v>
      </c>
      <c r="Y25" s="183" t="s">
        <v>127</v>
      </c>
      <c r="Z25" s="184" t="s">
        <v>128</v>
      </c>
      <c r="AD25" s="152"/>
    </row>
    <row r="26" spans="1:26" ht="15.75" customHeight="1">
      <c r="A26" s="116" t="str">
        <f t="shared" si="0"/>
        <v>PDL</v>
      </c>
      <c r="B26" s="116">
        <f t="shared" si="0"/>
        <v>85</v>
      </c>
      <c r="C26" s="109">
        <v>6</v>
      </c>
      <c r="D26" s="143" t="str">
        <f t="shared" si="1"/>
        <v>GUILLET Alexandre</v>
      </c>
      <c r="E26" s="116" t="str">
        <f t="shared" si="1"/>
        <v>M</v>
      </c>
      <c r="F26" s="144">
        <v>57</v>
      </c>
      <c r="G26" s="145" t="str">
        <f t="shared" si="2"/>
        <v>JUDO CLUB LUCQUOIS</v>
      </c>
      <c r="H26" s="153">
        <v>0</v>
      </c>
      <c r="I26" s="154">
        <v>10</v>
      </c>
      <c r="J26" s="154">
        <v>0</v>
      </c>
      <c r="K26" s="154">
        <v>0</v>
      </c>
      <c r="L26" s="155">
        <v>0</v>
      </c>
      <c r="M26" s="153"/>
      <c r="N26" s="154"/>
      <c r="O26" s="156"/>
      <c r="P26" s="155"/>
      <c r="Q26" s="150">
        <f t="shared" si="3"/>
        <v>10</v>
      </c>
      <c r="R26" s="151"/>
      <c r="S26" s="293">
        <f t="shared" si="4"/>
        <v>67</v>
      </c>
      <c r="T26" s="294"/>
      <c r="V26" s="183" t="s">
        <v>129</v>
      </c>
      <c r="W26" s="109" t="s">
        <v>130</v>
      </c>
      <c r="X26" s="109" t="s">
        <v>131</v>
      </c>
      <c r="Y26" s="109" t="s">
        <v>132</v>
      </c>
      <c r="Z26" s="183" t="s">
        <v>133</v>
      </c>
    </row>
    <row r="27" spans="1:29" ht="15.75" customHeight="1">
      <c r="A27" s="116" t="str">
        <f t="shared" si="0"/>
        <v>PDL</v>
      </c>
      <c r="B27" s="116">
        <f t="shared" si="0"/>
        <v>72</v>
      </c>
      <c r="C27" s="109">
        <v>7</v>
      </c>
      <c r="D27" s="143" t="str">
        <f t="shared" si="1"/>
        <v>MONCEAU Jordan</v>
      </c>
      <c r="E27" s="116" t="str">
        <f t="shared" si="1"/>
        <v>M</v>
      </c>
      <c r="F27" s="144">
        <v>37</v>
      </c>
      <c r="G27" s="145" t="str">
        <f t="shared" si="2"/>
        <v>JUDO CLUB SILLEEN</v>
      </c>
      <c r="H27" s="153">
        <v>10</v>
      </c>
      <c r="I27" s="154">
        <v>0</v>
      </c>
      <c r="J27" s="154">
        <v>0</v>
      </c>
      <c r="K27" s="154">
        <v>10</v>
      </c>
      <c r="L27" s="155">
        <v>0</v>
      </c>
      <c r="M27" s="157"/>
      <c r="N27" s="158"/>
      <c r="O27" s="159"/>
      <c r="P27" s="160"/>
      <c r="Q27" s="150">
        <f t="shared" si="3"/>
        <v>20</v>
      </c>
      <c r="R27" s="151"/>
      <c r="S27" s="293">
        <f t="shared" si="4"/>
        <v>57</v>
      </c>
      <c r="T27" s="294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5.75" customHeight="1">
      <c r="A28" s="116" t="str">
        <f t="shared" si="0"/>
        <v>PDL</v>
      </c>
      <c r="B28" s="116">
        <f t="shared" si="0"/>
        <v>44</v>
      </c>
      <c r="C28" s="109">
        <v>8</v>
      </c>
      <c r="D28" s="143" t="str">
        <f t="shared" si="1"/>
        <v>BOHEAS Kevin</v>
      </c>
      <c r="E28" s="116" t="str">
        <f t="shared" si="1"/>
        <v>M</v>
      </c>
      <c r="F28" s="144">
        <v>0</v>
      </c>
      <c r="G28" s="145" t="str">
        <f t="shared" si="2"/>
        <v>DERVAL ST VINCENT JUDO</v>
      </c>
      <c r="H28" s="153">
        <v>10</v>
      </c>
      <c r="I28" s="154">
        <v>10</v>
      </c>
      <c r="J28" s="154">
        <v>10</v>
      </c>
      <c r="K28" s="154">
        <v>0</v>
      </c>
      <c r="L28" s="155">
        <v>10</v>
      </c>
      <c r="M28" s="153"/>
      <c r="N28" s="154"/>
      <c r="O28" s="156"/>
      <c r="P28" s="155"/>
      <c r="Q28" s="150">
        <f t="shared" si="3"/>
        <v>40</v>
      </c>
      <c r="R28" s="151"/>
      <c r="S28" s="293">
        <f t="shared" si="4"/>
        <v>40</v>
      </c>
      <c r="T28" s="294"/>
      <c r="AB28" s="115"/>
      <c r="AC28" s="115"/>
    </row>
    <row r="29" spans="1:20" ht="15.75" customHeight="1">
      <c r="A29" s="116" t="str">
        <f t="shared" si="0"/>
        <v>PDL</v>
      </c>
      <c r="B29" s="116">
        <f t="shared" si="0"/>
        <v>44</v>
      </c>
      <c r="C29" s="109">
        <v>9</v>
      </c>
      <c r="D29" s="182" t="str">
        <f t="shared" si="1"/>
        <v>GUEDOUDJ Mourad</v>
      </c>
      <c r="E29" s="116" t="str">
        <f t="shared" si="1"/>
        <v>M</v>
      </c>
      <c r="F29" s="144">
        <v>0</v>
      </c>
      <c r="G29" s="145" t="str">
        <f t="shared" si="2"/>
        <v>DOJO COUERONNAIS</v>
      </c>
      <c r="H29" s="153">
        <v>0</v>
      </c>
      <c r="I29" s="154">
        <v>0</v>
      </c>
      <c r="J29" s="154">
        <v>0</v>
      </c>
      <c r="K29" s="154">
        <v>0</v>
      </c>
      <c r="L29" s="155"/>
      <c r="M29" s="153"/>
      <c r="N29" s="154"/>
      <c r="O29" s="156"/>
      <c r="P29" s="155"/>
      <c r="Q29" s="150">
        <f t="shared" si="3"/>
        <v>0</v>
      </c>
      <c r="R29" s="151"/>
      <c r="S29" s="293">
        <f t="shared" si="4"/>
        <v>0</v>
      </c>
      <c r="T29" s="294"/>
    </row>
    <row r="30" spans="1:20" ht="15.75" customHeight="1" thickBot="1">
      <c r="A30" s="116" t="str">
        <f t="shared" si="0"/>
        <v>PDL</v>
      </c>
      <c r="B30" s="116">
        <f t="shared" si="0"/>
        <v>44</v>
      </c>
      <c r="C30" s="109">
        <v>10</v>
      </c>
      <c r="D30" s="143" t="str">
        <f t="shared" si="1"/>
        <v>LE TROUHER Vincent</v>
      </c>
      <c r="E30" s="116" t="str">
        <f t="shared" si="1"/>
        <v>M</v>
      </c>
      <c r="F30" s="144">
        <v>0</v>
      </c>
      <c r="G30" s="145" t="str">
        <f t="shared" si="2"/>
        <v>JC ST SEBASTIEN</v>
      </c>
      <c r="H30" s="161">
        <v>0</v>
      </c>
      <c r="I30" s="162">
        <v>0</v>
      </c>
      <c r="J30" s="162">
        <v>0</v>
      </c>
      <c r="K30" s="162">
        <v>10</v>
      </c>
      <c r="L30" s="163"/>
      <c r="M30" s="161">
        <v>10</v>
      </c>
      <c r="N30" s="162"/>
      <c r="O30" s="164"/>
      <c r="P30" s="163"/>
      <c r="Q30" s="165">
        <f t="shared" si="3"/>
        <v>20</v>
      </c>
      <c r="R30" s="151"/>
      <c r="S30" s="293">
        <f t="shared" si="4"/>
        <v>20</v>
      </c>
      <c r="T30" s="294"/>
    </row>
    <row r="31" spans="3:15" ht="12.75">
      <c r="C31" s="94"/>
      <c r="D31" s="166"/>
      <c r="E31" s="166"/>
      <c r="F31" s="166"/>
      <c r="G31" s="166"/>
      <c r="H31" s="166"/>
      <c r="I31" s="166"/>
      <c r="J31" s="166"/>
      <c r="K31" s="166"/>
      <c r="L31" s="166"/>
      <c r="M31" s="96"/>
      <c r="N31" s="167" t="s">
        <v>62</v>
      </c>
      <c r="O31" s="96"/>
    </row>
    <row r="32" spans="3:7" ht="9.75">
      <c r="C32" s="94"/>
      <c r="G32" s="168"/>
    </row>
    <row r="33" ht="8.25">
      <c r="C33" s="94"/>
    </row>
    <row r="58" spans="8:34" ht="8.25">
      <c r="H58" s="94">
        <v>1</v>
      </c>
      <c r="I58" s="94">
        <v>1</v>
      </c>
      <c r="J58" s="94">
        <v>1</v>
      </c>
      <c r="K58" s="94">
        <v>1</v>
      </c>
      <c r="L58" s="94">
        <v>1</v>
      </c>
      <c r="M58" s="94">
        <v>2</v>
      </c>
      <c r="N58" s="94">
        <v>2</v>
      </c>
      <c r="O58" s="94">
        <v>2</v>
      </c>
      <c r="Q58" s="94">
        <v>2</v>
      </c>
      <c r="R58" s="94">
        <v>3</v>
      </c>
      <c r="S58" s="94">
        <v>3</v>
      </c>
      <c r="T58" s="94">
        <v>3</v>
      </c>
      <c r="U58" s="94">
        <v>2</v>
      </c>
      <c r="V58" s="94">
        <v>4</v>
      </c>
      <c r="X58" s="94">
        <v>4</v>
      </c>
      <c r="Y58" s="94">
        <v>4</v>
      </c>
      <c r="Z58" s="94">
        <v>3</v>
      </c>
      <c r="AA58" s="94">
        <v>4</v>
      </c>
      <c r="AC58" s="94">
        <v>5</v>
      </c>
      <c r="AD58" s="94">
        <v>4</v>
      </c>
      <c r="AG58" s="92">
        <v>1</v>
      </c>
      <c r="AH58" s="92">
        <v>1</v>
      </c>
    </row>
    <row r="59" spans="8:34" ht="8.25">
      <c r="H59" s="94">
        <v>1</v>
      </c>
      <c r="I59" s="94">
        <v>1</v>
      </c>
      <c r="J59" s="94">
        <v>1</v>
      </c>
      <c r="K59" s="94">
        <v>1</v>
      </c>
      <c r="L59" s="94">
        <v>2</v>
      </c>
      <c r="M59" s="94">
        <v>1</v>
      </c>
      <c r="N59" s="94">
        <v>2</v>
      </c>
      <c r="O59" s="94">
        <v>2</v>
      </c>
      <c r="Q59" s="94">
        <v>2</v>
      </c>
      <c r="R59" s="94">
        <v>3</v>
      </c>
      <c r="S59" s="94">
        <v>3</v>
      </c>
      <c r="T59" s="94">
        <v>3</v>
      </c>
      <c r="U59" s="94">
        <v>3</v>
      </c>
      <c r="V59" s="94">
        <v>3</v>
      </c>
      <c r="X59" s="94">
        <v>4</v>
      </c>
      <c r="Y59" s="94">
        <v>4</v>
      </c>
      <c r="Z59" s="94">
        <v>4</v>
      </c>
      <c r="AA59" s="94">
        <v>5</v>
      </c>
      <c r="AC59" s="94">
        <v>4</v>
      </c>
      <c r="AD59" s="94">
        <v>5</v>
      </c>
      <c r="AG59" s="92">
        <v>1</v>
      </c>
      <c r="AH59" s="92">
        <v>1</v>
      </c>
    </row>
  </sheetData>
  <sheetProtection/>
  <mergeCells count="20">
    <mergeCell ref="P1:R1"/>
    <mergeCell ref="K2:N2"/>
    <mergeCell ref="P2:P3"/>
    <mergeCell ref="Q2:Q3"/>
    <mergeCell ref="R2:R3"/>
    <mergeCell ref="AE21:AE22"/>
    <mergeCell ref="AF21:AF22"/>
    <mergeCell ref="S22:T22"/>
    <mergeCell ref="S23:T23"/>
    <mergeCell ref="M19:Q19"/>
    <mergeCell ref="S20:T20"/>
    <mergeCell ref="V20:Z21"/>
    <mergeCell ref="S21:T21"/>
    <mergeCell ref="S28:T28"/>
    <mergeCell ref="S29:T29"/>
    <mergeCell ref="S30:T30"/>
    <mergeCell ref="S24:T24"/>
    <mergeCell ref="S25:T25"/>
    <mergeCell ref="S26:T26"/>
    <mergeCell ref="S27:T2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K2" sqref="K2:N2"/>
    </sheetView>
  </sheetViews>
  <sheetFormatPr defaultColWidth="11.421875" defaultRowHeight="12.75"/>
  <cols>
    <col min="1" max="1" width="6.140625" style="92" bestFit="1" customWidth="1"/>
    <col min="2" max="2" width="5.140625" style="92" bestFit="1" customWidth="1"/>
    <col min="3" max="3" width="3.28125" style="97" bestFit="1" customWidth="1"/>
    <col min="4" max="4" width="22.140625" style="94" customWidth="1"/>
    <col min="5" max="5" width="3.140625" style="94" customWidth="1"/>
    <col min="6" max="6" width="6.7109375" style="92" customWidth="1"/>
    <col min="7" max="7" width="19.421875" style="94" customWidth="1"/>
    <col min="8" max="32" width="4.00390625" style="94" customWidth="1"/>
    <col min="33" max="52" width="4.7109375" style="92" customWidth="1"/>
    <col min="53" max="16384" width="11.421875" style="94" customWidth="1"/>
  </cols>
  <sheetData>
    <row r="1" spans="3:22" ht="13.5" thickBot="1">
      <c r="C1" s="93">
        <v>10</v>
      </c>
      <c r="F1" s="95"/>
      <c r="G1" s="96"/>
      <c r="H1" s="96"/>
      <c r="I1" s="96"/>
      <c r="J1" s="96"/>
      <c r="K1" s="96"/>
      <c r="L1" s="96"/>
      <c r="M1" s="96"/>
      <c r="N1" s="96"/>
      <c r="O1" s="96"/>
      <c r="P1" s="278" t="s">
        <v>0</v>
      </c>
      <c r="Q1" s="278"/>
      <c r="R1" s="278"/>
      <c r="S1" s="96"/>
      <c r="T1" s="96"/>
      <c r="U1" s="96"/>
      <c r="V1" s="95"/>
    </row>
    <row r="2" spans="6:22" ht="16.5" customHeight="1" thickBot="1">
      <c r="F2" s="98" t="s">
        <v>1</v>
      </c>
      <c r="G2" s="99" t="s">
        <v>285</v>
      </c>
      <c r="H2" s="96"/>
      <c r="I2" s="96"/>
      <c r="J2" s="100" t="s">
        <v>3</v>
      </c>
      <c r="K2" s="279" t="s">
        <v>315</v>
      </c>
      <c r="L2" s="279"/>
      <c r="M2" s="279"/>
      <c r="N2" s="279"/>
      <c r="O2" s="96"/>
      <c r="P2" s="280" t="s">
        <v>135</v>
      </c>
      <c r="Q2" s="280" t="s">
        <v>64</v>
      </c>
      <c r="R2" s="282"/>
      <c r="S2" s="96"/>
      <c r="V2" s="95"/>
    </row>
    <row r="3" spans="6:22" ht="13.5" customHeight="1" thickBot="1">
      <c r="F3" s="95"/>
      <c r="G3" s="96"/>
      <c r="H3" s="101"/>
      <c r="I3" s="101"/>
      <c r="J3" s="96"/>
      <c r="K3" s="96"/>
      <c r="L3" s="96"/>
      <c r="M3" s="96"/>
      <c r="N3" s="96"/>
      <c r="O3" s="96"/>
      <c r="P3" s="281"/>
      <c r="Q3" s="281"/>
      <c r="R3" s="283"/>
      <c r="S3" s="96"/>
      <c r="T3" s="96"/>
      <c r="U3" s="96"/>
      <c r="V3" s="95"/>
    </row>
    <row r="4" spans="6:22" ht="12.75">
      <c r="F4" s="94"/>
      <c r="G4" s="102"/>
      <c r="J4" s="96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5"/>
    </row>
    <row r="5" spans="6:22" ht="12.75">
      <c r="F5" s="103" t="s">
        <v>6</v>
      </c>
      <c r="G5" s="104"/>
      <c r="J5" s="100" t="s">
        <v>7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5"/>
    </row>
    <row r="6" spans="6:22" ht="12.75">
      <c r="F6" s="95"/>
      <c r="G6" s="105"/>
      <c r="J6" s="100"/>
      <c r="K6" s="100"/>
      <c r="L6" s="96"/>
      <c r="M6" s="96"/>
      <c r="N6" s="96"/>
      <c r="O6" s="96"/>
      <c r="P6" s="96"/>
      <c r="Q6" s="96"/>
      <c r="R6" s="96"/>
      <c r="S6" s="96"/>
      <c r="T6" s="96"/>
      <c r="U6" s="96"/>
      <c r="V6" s="95"/>
    </row>
    <row r="7" spans="8:32" ht="13.5" thickBot="1">
      <c r="H7" s="96"/>
      <c r="I7" s="96"/>
      <c r="J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5"/>
      <c r="W7" s="106"/>
      <c r="X7" s="106"/>
      <c r="Y7" s="106"/>
      <c r="Z7" s="106"/>
      <c r="AA7" s="106"/>
      <c r="AB7" s="106"/>
      <c r="AC7" s="106"/>
      <c r="AD7" s="107"/>
      <c r="AE7" s="107"/>
      <c r="AF7" s="107"/>
    </row>
    <row r="8" spans="1:52" s="115" customFormat="1" ht="14.25" customHeight="1" thickBot="1">
      <c r="A8" s="108" t="s">
        <v>8</v>
      </c>
      <c r="B8" s="108" t="s">
        <v>9</v>
      </c>
      <c r="C8" s="109" t="s">
        <v>10</v>
      </c>
      <c r="D8" s="110" t="s">
        <v>11</v>
      </c>
      <c r="E8" s="110" t="s">
        <v>12</v>
      </c>
      <c r="F8" s="110" t="s">
        <v>13</v>
      </c>
      <c r="G8" s="110" t="s">
        <v>14</v>
      </c>
      <c r="H8" s="111" t="s">
        <v>21</v>
      </c>
      <c r="I8" s="111" t="s">
        <v>80</v>
      </c>
      <c r="J8" s="111" t="s">
        <v>25</v>
      </c>
      <c r="K8" s="111" t="s">
        <v>81</v>
      </c>
      <c r="L8" s="111" t="s">
        <v>82</v>
      </c>
      <c r="M8" s="111" t="s">
        <v>24</v>
      </c>
      <c r="N8" s="111" t="s">
        <v>83</v>
      </c>
      <c r="O8" s="111" t="s">
        <v>84</v>
      </c>
      <c r="P8" s="111" t="s">
        <v>26</v>
      </c>
      <c r="Q8" s="111" t="s">
        <v>85</v>
      </c>
      <c r="R8" s="111" t="s">
        <v>18</v>
      </c>
      <c r="S8" s="111" t="s">
        <v>22</v>
      </c>
      <c r="T8" s="169" t="s">
        <v>86</v>
      </c>
      <c r="U8" s="111" t="s">
        <v>87</v>
      </c>
      <c r="V8" s="111" t="s">
        <v>88</v>
      </c>
      <c r="W8" s="169" t="s">
        <v>28</v>
      </c>
      <c r="X8" s="111" t="s">
        <v>89</v>
      </c>
      <c r="Y8" s="169" t="s">
        <v>90</v>
      </c>
      <c r="Z8" s="111" t="s">
        <v>19</v>
      </c>
      <c r="AA8" s="169" t="s">
        <v>91</v>
      </c>
      <c r="AB8" s="111" t="s">
        <v>20</v>
      </c>
      <c r="AC8" s="111" t="s">
        <v>92</v>
      </c>
      <c r="AD8" s="170" t="s">
        <v>93</v>
      </c>
      <c r="AE8" s="112" t="s">
        <v>94</v>
      </c>
      <c r="AF8" s="185" t="s">
        <v>95</v>
      </c>
      <c r="AG8" s="186" t="s">
        <v>29</v>
      </c>
      <c r="AH8" s="187" t="s">
        <v>133</v>
      </c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</row>
    <row r="9" spans="1:34" s="123" customFormat="1" ht="24.75" customHeight="1" thickBot="1">
      <c r="A9" s="116" t="s">
        <v>30</v>
      </c>
      <c r="B9" s="116">
        <v>85</v>
      </c>
      <c r="C9" s="109">
        <v>1</v>
      </c>
      <c r="D9" s="172" t="s">
        <v>286</v>
      </c>
      <c r="E9" s="116" t="s">
        <v>32</v>
      </c>
      <c r="F9" s="116">
        <v>76</v>
      </c>
      <c r="G9" s="118" t="s">
        <v>287</v>
      </c>
      <c r="H9" s="119" t="s">
        <v>35</v>
      </c>
      <c r="I9" s="120"/>
      <c r="J9" s="120"/>
      <c r="K9" s="120"/>
      <c r="L9" s="120"/>
      <c r="M9" s="121" t="s">
        <v>34</v>
      </c>
      <c r="N9" s="120"/>
      <c r="O9" s="120"/>
      <c r="P9" s="120"/>
      <c r="Q9" s="120"/>
      <c r="R9" s="121" t="s">
        <v>35</v>
      </c>
      <c r="S9" s="120"/>
      <c r="T9" s="120"/>
      <c r="U9" s="120"/>
      <c r="V9" s="120"/>
      <c r="W9" s="121"/>
      <c r="X9" s="120"/>
      <c r="Y9" s="120"/>
      <c r="Z9" s="120"/>
      <c r="AA9" s="121"/>
      <c r="AB9" s="120"/>
      <c r="AC9" s="120"/>
      <c r="AD9" s="120"/>
      <c r="AE9" s="120"/>
      <c r="AF9" s="173"/>
      <c r="AG9" s="175"/>
      <c r="AH9" s="180"/>
    </row>
    <row r="10" spans="1:52" s="115" customFormat="1" ht="24.75" customHeight="1" thickBot="1">
      <c r="A10" s="116" t="s">
        <v>30</v>
      </c>
      <c r="B10" s="116">
        <v>44</v>
      </c>
      <c r="C10" s="109">
        <v>2</v>
      </c>
      <c r="D10" s="124" t="s">
        <v>288</v>
      </c>
      <c r="E10" s="116" t="s">
        <v>32</v>
      </c>
      <c r="F10" s="116">
        <v>78</v>
      </c>
      <c r="G10" s="118" t="s">
        <v>71</v>
      </c>
      <c r="H10" s="120"/>
      <c r="I10" s="120"/>
      <c r="J10" s="125" t="s">
        <v>34</v>
      </c>
      <c r="K10" s="120"/>
      <c r="L10" s="120"/>
      <c r="M10" s="120"/>
      <c r="N10" s="120"/>
      <c r="O10" s="125" t="s">
        <v>35</v>
      </c>
      <c r="P10" s="120"/>
      <c r="Q10" s="120"/>
      <c r="R10" s="120"/>
      <c r="S10" s="125" t="s">
        <v>35</v>
      </c>
      <c r="T10" s="120"/>
      <c r="U10" s="120"/>
      <c r="V10" s="120"/>
      <c r="W10" s="120"/>
      <c r="X10" s="120"/>
      <c r="Y10" s="125"/>
      <c r="Z10" s="120"/>
      <c r="AA10" s="120"/>
      <c r="AB10" s="125" t="s">
        <v>35</v>
      </c>
      <c r="AC10" s="120"/>
      <c r="AD10" s="120"/>
      <c r="AE10" s="120"/>
      <c r="AF10" s="173"/>
      <c r="AG10" s="179">
        <v>0</v>
      </c>
      <c r="AH10" s="174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</row>
    <row r="11" spans="1:52" s="115" customFormat="1" ht="24.75" customHeight="1" thickBot="1">
      <c r="A11" s="116" t="s">
        <v>30</v>
      </c>
      <c r="B11" s="116">
        <v>44</v>
      </c>
      <c r="C11" s="109">
        <v>3</v>
      </c>
      <c r="D11" s="124" t="s">
        <v>289</v>
      </c>
      <c r="E11" s="116" t="s">
        <v>32</v>
      </c>
      <c r="F11" s="116">
        <v>78</v>
      </c>
      <c r="G11" s="118" t="s">
        <v>139</v>
      </c>
      <c r="H11" s="126" t="s">
        <v>34</v>
      </c>
      <c r="I11" s="120"/>
      <c r="J11" s="120"/>
      <c r="K11" s="120"/>
      <c r="L11" s="120"/>
      <c r="M11" s="120"/>
      <c r="N11" s="120"/>
      <c r="O11" s="120"/>
      <c r="P11" s="125" t="s">
        <v>35</v>
      </c>
      <c r="Q11" s="120"/>
      <c r="R11" s="120"/>
      <c r="S11" s="120"/>
      <c r="T11" s="120"/>
      <c r="U11" s="125" t="s">
        <v>35</v>
      </c>
      <c r="V11" s="120"/>
      <c r="W11" s="120"/>
      <c r="X11" s="120"/>
      <c r="Y11" s="120"/>
      <c r="Z11" s="125" t="s">
        <v>34</v>
      </c>
      <c r="AA11" s="120"/>
      <c r="AB11" s="120"/>
      <c r="AC11" s="120"/>
      <c r="AD11" s="125"/>
      <c r="AE11" s="120"/>
      <c r="AF11" s="173"/>
      <c r="AG11" s="179">
        <v>1</v>
      </c>
      <c r="AH11" s="174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</row>
    <row r="12" spans="1:52" s="115" customFormat="1" ht="24.75" customHeight="1" thickBot="1">
      <c r="A12" s="116" t="s">
        <v>30</v>
      </c>
      <c r="B12" s="116">
        <v>85</v>
      </c>
      <c r="C12" s="109">
        <v>4</v>
      </c>
      <c r="D12" s="117" t="s">
        <v>290</v>
      </c>
      <c r="E12" s="116" t="s">
        <v>32</v>
      </c>
      <c r="F12" s="116">
        <v>78</v>
      </c>
      <c r="G12" s="118" t="s">
        <v>291</v>
      </c>
      <c r="H12" s="120"/>
      <c r="I12" s="120"/>
      <c r="J12" s="125" t="s">
        <v>35</v>
      </c>
      <c r="K12" s="120"/>
      <c r="L12" s="120"/>
      <c r="M12" s="120"/>
      <c r="N12" s="125" t="s">
        <v>35</v>
      </c>
      <c r="O12" s="120"/>
      <c r="P12" s="120"/>
      <c r="Q12" s="120"/>
      <c r="R12" s="125" t="s">
        <v>34</v>
      </c>
      <c r="S12" s="120"/>
      <c r="T12" s="120"/>
      <c r="U12" s="120"/>
      <c r="V12" s="125" t="s">
        <v>35</v>
      </c>
      <c r="W12" s="120"/>
      <c r="X12" s="120"/>
      <c r="Y12" s="120"/>
      <c r="Z12" s="120"/>
      <c r="AA12" s="120"/>
      <c r="AB12" s="120"/>
      <c r="AC12" s="120"/>
      <c r="AD12" s="120"/>
      <c r="AE12" s="125" t="s">
        <v>35</v>
      </c>
      <c r="AF12" s="173"/>
      <c r="AG12" s="180"/>
      <c r="AH12" s="174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</row>
    <row r="13" spans="1:52" s="115" customFormat="1" ht="24.75" customHeight="1" thickBot="1">
      <c r="A13" s="116" t="s">
        <v>30</v>
      </c>
      <c r="B13" s="116">
        <v>85</v>
      </c>
      <c r="C13" s="109">
        <v>5</v>
      </c>
      <c r="D13" s="172" t="s">
        <v>292</v>
      </c>
      <c r="E13" s="116" t="s">
        <v>32</v>
      </c>
      <c r="F13" s="116">
        <v>78</v>
      </c>
      <c r="G13" s="118" t="s">
        <v>269</v>
      </c>
      <c r="H13" s="120"/>
      <c r="I13" s="120"/>
      <c r="J13" s="120"/>
      <c r="K13" s="125" t="s">
        <v>35</v>
      </c>
      <c r="L13" s="120"/>
      <c r="M13" s="120"/>
      <c r="N13" s="120"/>
      <c r="O13" s="120"/>
      <c r="P13" s="125" t="s">
        <v>34</v>
      </c>
      <c r="Q13" s="120"/>
      <c r="R13" s="120"/>
      <c r="S13" s="120"/>
      <c r="T13" s="120"/>
      <c r="U13" s="120"/>
      <c r="V13" s="120"/>
      <c r="W13" s="125"/>
      <c r="X13" s="120"/>
      <c r="Y13" s="120"/>
      <c r="Z13" s="120"/>
      <c r="AA13" s="120"/>
      <c r="AB13" s="125" t="s">
        <v>34</v>
      </c>
      <c r="AC13" s="120"/>
      <c r="AD13" s="120"/>
      <c r="AE13" s="120"/>
      <c r="AF13" s="176"/>
      <c r="AG13" s="174"/>
      <c r="AH13" s="174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</row>
    <row r="14" spans="1:52" s="115" customFormat="1" ht="24.75" customHeight="1" thickBot="1">
      <c r="A14" s="116" t="s">
        <v>30</v>
      </c>
      <c r="B14" s="116">
        <v>85</v>
      </c>
      <c r="C14" s="109">
        <v>6</v>
      </c>
      <c r="D14" s="124" t="s">
        <v>293</v>
      </c>
      <c r="E14" s="116" t="s">
        <v>32</v>
      </c>
      <c r="F14" s="116">
        <v>80</v>
      </c>
      <c r="G14" s="118" t="s">
        <v>176</v>
      </c>
      <c r="H14" s="120"/>
      <c r="I14" s="120"/>
      <c r="J14" s="120"/>
      <c r="K14" s="120"/>
      <c r="L14" s="120"/>
      <c r="M14" s="125" t="s">
        <v>35</v>
      </c>
      <c r="N14" s="120"/>
      <c r="O14" s="120"/>
      <c r="P14" s="120"/>
      <c r="Q14" s="125" t="s">
        <v>34</v>
      </c>
      <c r="R14" s="120"/>
      <c r="S14" s="125" t="s">
        <v>72</v>
      </c>
      <c r="T14" s="120"/>
      <c r="U14" s="120"/>
      <c r="V14" s="120"/>
      <c r="W14" s="120"/>
      <c r="X14" s="120"/>
      <c r="Y14" s="120"/>
      <c r="Z14" s="125" t="s">
        <v>35</v>
      </c>
      <c r="AA14" s="120"/>
      <c r="AB14" s="120"/>
      <c r="AC14" s="125" t="s">
        <v>35</v>
      </c>
      <c r="AD14" s="120"/>
      <c r="AE14" s="120"/>
      <c r="AF14" s="173"/>
      <c r="AG14" s="174"/>
      <c r="AH14" s="174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</row>
    <row r="15" spans="1:52" s="115" customFormat="1" ht="24.75" customHeight="1" thickBot="1">
      <c r="A15" s="116" t="s">
        <v>30</v>
      </c>
      <c r="B15" s="116">
        <v>53</v>
      </c>
      <c r="C15" s="109">
        <v>7</v>
      </c>
      <c r="D15" s="124" t="s">
        <v>294</v>
      </c>
      <c r="E15" s="116" t="s">
        <v>32</v>
      </c>
      <c r="F15" s="116">
        <v>80</v>
      </c>
      <c r="G15" s="118" t="s">
        <v>37</v>
      </c>
      <c r="H15" s="120"/>
      <c r="I15" s="120"/>
      <c r="J15" s="120"/>
      <c r="K15" s="120"/>
      <c r="L15" s="125" t="s">
        <v>35</v>
      </c>
      <c r="M15" s="120"/>
      <c r="N15" s="120"/>
      <c r="O15" s="125" t="s">
        <v>34</v>
      </c>
      <c r="P15" s="120"/>
      <c r="Q15" s="120"/>
      <c r="R15" s="120"/>
      <c r="S15" s="120"/>
      <c r="T15" s="120"/>
      <c r="U15" s="125" t="s">
        <v>72</v>
      </c>
      <c r="V15" s="120"/>
      <c r="W15" s="120"/>
      <c r="X15" s="125" t="s">
        <v>166</v>
      </c>
      <c r="Y15" s="120"/>
      <c r="Z15" s="120"/>
      <c r="AA15" s="125"/>
      <c r="AB15" s="120"/>
      <c r="AC15" s="120"/>
      <c r="AD15" s="120"/>
      <c r="AE15" s="120"/>
      <c r="AF15" s="173"/>
      <c r="AG15" s="174"/>
      <c r="AH15" s="174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</row>
    <row r="16" spans="1:52" s="115" customFormat="1" ht="24.75" customHeight="1" thickBot="1">
      <c r="A16" s="116" t="s">
        <v>30</v>
      </c>
      <c r="B16" s="116">
        <v>49</v>
      </c>
      <c r="C16" s="109">
        <v>8</v>
      </c>
      <c r="D16" s="172" t="s">
        <v>295</v>
      </c>
      <c r="E16" s="116" t="s">
        <v>32</v>
      </c>
      <c r="F16" s="116">
        <v>81</v>
      </c>
      <c r="G16" s="118" t="s">
        <v>296</v>
      </c>
      <c r="H16" s="120"/>
      <c r="I16" s="125" t="s">
        <v>72</v>
      </c>
      <c r="J16" s="120"/>
      <c r="K16" s="120"/>
      <c r="L16" s="120"/>
      <c r="M16" s="120"/>
      <c r="N16" s="125" t="s">
        <v>34</v>
      </c>
      <c r="O16" s="120"/>
      <c r="P16" s="120"/>
      <c r="Q16" s="120"/>
      <c r="R16" s="120"/>
      <c r="S16" s="120"/>
      <c r="T16" s="127"/>
      <c r="U16" s="120"/>
      <c r="V16" s="120"/>
      <c r="W16" s="120"/>
      <c r="X16" s="120"/>
      <c r="Y16" s="125"/>
      <c r="Z16" s="120"/>
      <c r="AA16" s="120"/>
      <c r="AB16" s="120"/>
      <c r="AC16" s="120"/>
      <c r="AD16" s="125"/>
      <c r="AE16" s="120"/>
      <c r="AF16" s="173"/>
      <c r="AG16" s="174"/>
      <c r="AH16" s="175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</row>
    <row r="17" spans="1:52" s="115" customFormat="1" ht="24.75" customHeight="1" thickBot="1">
      <c r="A17" s="116" t="s">
        <v>297</v>
      </c>
      <c r="B17" s="116">
        <v>68</v>
      </c>
      <c r="C17" s="109">
        <v>9</v>
      </c>
      <c r="D17" s="124" t="s">
        <v>298</v>
      </c>
      <c r="E17" s="116" t="s">
        <v>32</v>
      </c>
      <c r="F17" s="116">
        <v>81</v>
      </c>
      <c r="G17" s="118" t="s">
        <v>299</v>
      </c>
      <c r="H17" s="120"/>
      <c r="I17" s="120"/>
      <c r="J17" s="120"/>
      <c r="K17" s="125" t="s">
        <v>113</v>
      </c>
      <c r="L17" s="120"/>
      <c r="M17" s="120"/>
      <c r="N17" s="120"/>
      <c r="O17" s="120"/>
      <c r="P17" s="120"/>
      <c r="Q17" s="125" t="s">
        <v>35</v>
      </c>
      <c r="R17" s="120"/>
      <c r="S17" s="120"/>
      <c r="T17" s="125"/>
      <c r="U17" s="120"/>
      <c r="V17" s="120"/>
      <c r="W17" s="120"/>
      <c r="X17" s="125" t="s">
        <v>34</v>
      </c>
      <c r="Y17" s="120"/>
      <c r="Z17" s="120"/>
      <c r="AA17" s="120"/>
      <c r="AB17" s="120"/>
      <c r="AC17" s="120"/>
      <c r="AD17" s="120"/>
      <c r="AE17" s="125" t="s">
        <v>34</v>
      </c>
      <c r="AF17" s="173"/>
      <c r="AG17" s="190"/>
      <c r="AH17" s="178">
        <v>0</v>
      </c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</row>
    <row r="18" spans="1:52" s="115" customFormat="1" ht="24.75" customHeight="1" thickBot="1">
      <c r="A18" s="116" t="s">
        <v>30</v>
      </c>
      <c r="B18" s="116">
        <v>49</v>
      </c>
      <c r="C18" s="109">
        <v>10</v>
      </c>
      <c r="D18" s="124" t="s">
        <v>300</v>
      </c>
      <c r="E18" s="116" t="s">
        <v>32</v>
      </c>
      <c r="F18" s="116">
        <v>84</v>
      </c>
      <c r="G18" s="118" t="s">
        <v>97</v>
      </c>
      <c r="H18" s="128"/>
      <c r="I18" s="125" t="s">
        <v>35</v>
      </c>
      <c r="J18" s="128"/>
      <c r="K18" s="128"/>
      <c r="L18" s="125" t="s">
        <v>34</v>
      </c>
      <c r="M18" s="128"/>
      <c r="N18" s="128"/>
      <c r="O18" s="128"/>
      <c r="P18" s="128"/>
      <c r="Q18" s="128"/>
      <c r="R18" s="128"/>
      <c r="S18" s="128"/>
      <c r="T18" s="128"/>
      <c r="U18" s="128"/>
      <c r="V18" s="125" t="s">
        <v>34</v>
      </c>
      <c r="W18" s="128"/>
      <c r="X18" s="128"/>
      <c r="Y18" s="128"/>
      <c r="Z18" s="128"/>
      <c r="AA18" s="128"/>
      <c r="AB18" s="128"/>
      <c r="AC18" s="125" t="s">
        <v>34</v>
      </c>
      <c r="AD18" s="128"/>
      <c r="AE18" s="128"/>
      <c r="AF18" s="176"/>
      <c r="AG18" s="190"/>
      <c r="AH18" s="194">
        <v>100</v>
      </c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</row>
    <row r="19" spans="4:17" ht="24.75" customHeight="1" thickBot="1">
      <c r="D19" s="129"/>
      <c r="E19" s="130"/>
      <c r="F19" s="130"/>
      <c r="G19" s="129"/>
      <c r="M19" s="284" t="s">
        <v>46</v>
      </c>
      <c r="N19" s="284"/>
      <c r="O19" s="284"/>
      <c r="P19" s="284"/>
      <c r="Q19" s="284"/>
    </row>
    <row r="20" spans="1:52" s="115" customFormat="1" ht="24" customHeight="1" thickBot="1">
      <c r="A20" s="108" t="s">
        <v>8</v>
      </c>
      <c r="B20" s="108" t="s">
        <v>9</v>
      </c>
      <c r="C20" s="109" t="s">
        <v>10</v>
      </c>
      <c r="D20" s="108" t="s">
        <v>11</v>
      </c>
      <c r="E20" s="108" t="s">
        <v>12</v>
      </c>
      <c r="F20" s="110" t="s">
        <v>47</v>
      </c>
      <c r="G20" s="131" t="s">
        <v>14</v>
      </c>
      <c r="H20" s="132" t="s">
        <v>48</v>
      </c>
      <c r="I20" s="133" t="s">
        <v>49</v>
      </c>
      <c r="J20" s="133" t="s">
        <v>50</v>
      </c>
      <c r="K20" s="133" t="s">
        <v>51</v>
      </c>
      <c r="L20" s="134" t="s">
        <v>52</v>
      </c>
      <c r="M20" s="135" t="s">
        <v>53</v>
      </c>
      <c r="N20" s="136" t="s">
        <v>54</v>
      </c>
      <c r="O20" s="136" t="s">
        <v>55</v>
      </c>
      <c r="P20" s="137" t="s">
        <v>56</v>
      </c>
      <c r="Q20" s="138" t="s">
        <v>57</v>
      </c>
      <c r="R20" s="139" t="s">
        <v>58</v>
      </c>
      <c r="S20" s="285" t="s">
        <v>59</v>
      </c>
      <c r="T20" s="286"/>
      <c r="V20" s="287" t="s">
        <v>119</v>
      </c>
      <c r="W20" s="288"/>
      <c r="X20" s="288"/>
      <c r="Y20" s="288"/>
      <c r="Z20" s="289"/>
      <c r="AD20" s="140" t="s">
        <v>47</v>
      </c>
      <c r="AE20" s="141" t="s">
        <v>60</v>
      </c>
      <c r="AF20" s="142" t="s">
        <v>61</v>
      </c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</row>
    <row r="21" spans="1:32" ht="15.75" customHeight="1">
      <c r="A21" s="116" t="str">
        <f aca="true" t="shared" si="0" ref="A21:B30">A9</f>
        <v>PDL</v>
      </c>
      <c r="B21" s="116">
        <f t="shared" si="0"/>
        <v>85</v>
      </c>
      <c r="C21" s="109">
        <v>1</v>
      </c>
      <c r="D21" s="182" t="str">
        <f aca="true" t="shared" si="1" ref="D21:E30">D9</f>
        <v>METIVIER Alexandre</v>
      </c>
      <c r="E21" s="116" t="str">
        <f t="shared" si="1"/>
        <v>M</v>
      </c>
      <c r="F21" s="144"/>
      <c r="G21" s="145" t="str">
        <f aca="true" t="shared" si="2" ref="G21:G30">G9</f>
        <v>JUDO CLUB TRANCHAIS</v>
      </c>
      <c r="H21" s="146">
        <v>0</v>
      </c>
      <c r="I21" s="147">
        <v>10</v>
      </c>
      <c r="J21" s="147">
        <v>0</v>
      </c>
      <c r="K21" s="147"/>
      <c r="L21" s="148"/>
      <c r="M21" s="146"/>
      <c r="N21" s="147"/>
      <c r="O21" s="149"/>
      <c r="P21" s="148"/>
      <c r="Q21" s="150">
        <f aca="true" t="shared" si="3" ref="Q21:Q30">SUM(H21:P21)</f>
        <v>10</v>
      </c>
      <c r="R21" s="151"/>
      <c r="S21" s="293">
        <f aca="true" t="shared" si="4" ref="S21:S30">SUM(F21,Q21)</f>
        <v>10</v>
      </c>
      <c r="T21" s="294"/>
      <c r="V21" s="290"/>
      <c r="W21" s="291"/>
      <c r="X21" s="291"/>
      <c r="Y21" s="291"/>
      <c r="Z21" s="292"/>
      <c r="AD21" s="152"/>
      <c r="AE21" s="295">
        <v>7</v>
      </c>
      <c r="AF21" s="297">
        <v>10</v>
      </c>
    </row>
    <row r="22" spans="1:32" ht="15.75" customHeight="1" thickBot="1">
      <c r="A22" s="116" t="str">
        <f t="shared" si="0"/>
        <v>PDL</v>
      </c>
      <c r="B22" s="116">
        <f t="shared" si="0"/>
        <v>44</v>
      </c>
      <c r="C22" s="109">
        <v>2</v>
      </c>
      <c r="D22" s="143" t="str">
        <f t="shared" si="1"/>
        <v>DEMY Jerome</v>
      </c>
      <c r="E22" s="116" t="str">
        <f t="shared" si="1"/>
        <v>M</v>
      </c>
      <c r="F22" s="144"/>
      <c r="G22" s="145" t="str">
        <f t="shared" si="2"/>
        <v>JC HERBIGNACAIS</v>
      </c>
      <c r="H22" s="153">
        <v>10</v>
      </c>
      <c r="I22" s="154">
        <v>0</v>
      </c>
      <c r="J22" s="154">
        <v>0</v>
      </c>
      <c r="K22" s="154">
        <v>0</v>
      </c>
      <c r="L22" s="155"/>
      <c r="M22" s="153">
        <v>0</v>
      </c>
      <c r="N22" s="154"/>
      <c r="O22" s="156"/>
      <c r="P22" s="155"/>
      <c r="Q22" s="150">
        <f t="shared" si="3"/>
        <v>10</v>
      </c>
      <c r="R22" s="151"/>
      <c r="S22" s="293">
        <f t="shared" si="4"/>
        <v>10</v>
      </c>
      <c r="T22" s="294"/>
      <c r="AD22" s="152"/>
      <c r="AE22" s="296"/>
      <c r="AF22" s="298"/>
    </row>
    <row r="23" spans="1:30" ht="15.75" customHeight="1">
      <c r="A23" s="116" t="str">
        <f t="shared" si="0"/>
        <v>PDL</v>
      </c>
      <c r="B23" s="116">
        <f t="shared" si="0"/>
        <v>44</v>
      </c>
      <c r="C23" s="109">
        <v>3</v>
      </c>
      <c r="D23" s="143" t="str">
        <f t="shared" si="1"/>
        <v>GOUSSARD Pierre</v>
      </c>
      <c r="E23" s="116" t="str">
        <f t="shared" si="1"/>
        <v>M</v>
      </c>
      <c r="F23" s="144"/>
      <c r="G23" s="145" t="str">
        <f t="shared" si="2"/>
        <v>JUDO ATLANTIC CLUB</v>
      </c>
      <c r="H23" s="153">
        <v>10</v>
      </c>
      <c r="I23" s="154">
        <v>0</v>
      </c>
      <c r="J23" s="154">
        <v>0</v>
      </c>
      <c r="K23" s="154">
        <v>10</v>
      </c>
      <c r="L23" s="155"/>
      <c r="M23" s="153">
        <v>0</v>
      </c>
      <c r="N23" s="154"/>
      <c r="O23" s="156"/>
      <c r="P23" s="155"/>
      <c r="Q23" s="150">
        <f t="shared" si="3"/>
        <v>20</v>
      </c>
      <c r="R23" s="151"/>
      <c r="S23" s="293">
        <f t="shared" si="4"/>
        <v>20</v>
      </c>
      <c r="T23" s="294"/>
      <c r="V23" s="183" t="s">
        <v>15</v>
      </c>
      <c r="W23" s="183" t="s">
        <v>120</v>
      </c>
      <c r="X23" s="183" t="s">
        <v>121</v>
      </c>
      <c r="Y23" s="183" t="s">
        <v>122</v>
      </c>
      <c r="Z23" s="184" t="s">
        <v>29</v>
      </c>
      <c r="AD23" s="152"/>
    </row>
    <row r="24" spans="1:30" ht="15.75" customHeight="1">
      <c r="A24" s="116" t="str">
        <f t="shared" si="0"/>
        <v>PDL</v>
      </c>
      <c r="B24" s="116">
        <f t="shared" si="0"/>
        <v>85</v>
      </c>
      <c r="C24" s="109">
        <v>4</v>
      </c>
      <c r="D24" s="143" t="str">
        <f t="shared" si="1"/>
        <v>RICHARD Nicolas</v>
      </c>
      <c r="E24" s="116" t="str">
        <f t="shared" si="1"/>
        <v>M</v>
      </c>
      <c r="F24" s="144"/>
      <c r="G24" s="145" t="str">
        <f t="shared" si="2"/>
        <v>AL JUDO CLUB MONTAIGU</v>
      </c>
      <c r="H24" s="153">
        <v>0</v>
      </c>
      <c r="I24" s="154">
        <v>0</v>
      </c>
      <c r="J24" s="154">
        <v>10</v>
      </c>
      <c r="K24" s="154">
        <v>0</v>
      </c>
      <c r="L24" s="155">
        <v>0</v>
      </c>
      <c r="M24" s="153"/>
      <c r="N24" s="154"/>
      <c r="O24" s="156"/>
      <c r="P24" s="155"/>
      <c r="Q24" s="150">
        <f t="shared" si="3"/>
        <v>10</v>
      </c>
      <c r="R24" s="151"/>
      <c r="S24" s="293">
        <f t="shared" si="4"/>
        <v>10</v>
      </c>
      <c r="T24" s="294"/>
      <c r="V24" s="183" t="s">
        <v>23</v>
      </c>
      <c r="W24" s="109" t="s">
        <v>27</v>
      </c>
      <c r="X24" s="109" t="s">
        <v>123</v>
      </c>
      <c r="Y24" s="183" t="s">
        <v>17</v>
      </c>
      <c r="Z24" s="183" t="s">
        <v>124</v>
      </c>
      <c r="AD24" s="152"/>
    </row>
    <row r="25" spans="1:30" ht="15.75" customHeight="1">
      <c r="A25" s="116" t="str">
        <f t="shared" si="0"/>
        <v>PDL</v>
      </c>
      <c r="B25" s="116">
        <f t="shared" si="0"/>
        <v>85</v>
      </c>
      <c r="C25" s="109">
        <v>5</v>
      </c>
      <c r="D25" s="182" t="str">
        <f t="shared" si="1"/>
        <v>SOULARD Maxime</v>
      </c>
      <c r="E25" s="116" t="str">
        <f t="shared" si="1"/>
        <v>M</v>
      </c>
      <c r="F25" s="144"/>
      <c r="G25" s="145" t="str">
        <f t="shared" si="2"/>
        <v>JUDO CLUB FULGENTAIS</v>
      </c>
      <c r="H25" s="153">
        <v>0</v>
      </c>
      <c r="I25" s="154">
        <v>10</v>
      </c>
      <c r="J25" s="154">
        <v>10</v>
      </c>
      <c r="K25" s="154"/>
      <c r="L25" s="155"/>
      <c r="M25" s="153"/>
      <c r="N25" s="154"/>
      <c r="O25" s="156"/>
      <c r="P25" s="155"/>
      <c r="Q25" s="150">
        <f t="shared" si="3"/>
        <v>20</v>
      </c>
      <c r="R25" s="151"/>
      <c r="S25" s="293">
        <f t="shared" si="4"/>
        <v>20</v>
      </c>
      <c r="T25" s="294"/>
      <c r="V25" s="109" t="s">
        <v>125</v>
      </c>
      <c r="W25" s="109" t="s">
        <v>126</v>
      </c>
      <c r="X25" s="109" t="s">
        <v>16</v>
      </c>
      <c r="Y25" s="109" t="s">
        <v>127</v>
      </c>
      <c r="Z25" s="109" t="s">
        <v>128</v>
      </c>
      <c r="AD25" s="152"/>
    </row>
    <row r="26" spans="1:26" ht="15.75" customHeight="1">
      <c r="A26" s="116" t="str">
        <f t="shared" si="0"/>
        <v>PDL</v>
      </c>
      <c r="B26" s="116">
        <f t="shared" si="0"/>
        <v>85</v>
      </c>
      <c r="C26" s="109">
        <v>6</v>
      </c>
      <c r="D26" s="143" t="str">
        <f t="shared" si="1"/>
        <v>BELLANGER Cyril</v>
      </c>
      <c r="E26" s="116" t="str">
        <f t="shared" si="1"/>
        <v>M</v>
      </c>
      <c r="F26" s="144"/>
      <c r="G26" s="145" t="str">
        <f t="shared" si="2"/>
        <v>JUDO CLUB LES HERBIERS</v>
      </c>
      <c r="H26" s="153">
        <v>0</v>
      </c>
      <c r="I26" s="154">
        <v>10</v>
      </c>
      <c r="J26" s="154">
        <v>0</v>
      </c>
      <c r="K26" s="154">
        <v>0</v>
      </c>
      <c r="L26" s="155">
        <v>0</v>
      </c>
      <c r="M26" s="153"/>
      <c r="N26" s="154"/>
      <c r="O26" s="156"/>
      <c r="P26" s="155"/>
      <c r="Q26" s="150">
        <f t="shared" si="3"/>
        <v>10</v>
      </c>
      <c r="R26" s="151"/>
      <c r="S26" s="293">
        <f t="shared" si="4"/>
        <v>10</v>
      </c>
      <c r="T26" s="294"/>
      <c r="V26" s="183" t="s">
        <v>129</v>
      </c>
      <c r="W26" s="109" t="s">
        <v>130</v>
      </c>
      <c r="X26" s="183" t="s">
        <v>131</v>
      </c>
      <c r="Y26" s="183" t="s">
        <v>132</v>
      </c>
      <c r="Z26" s="184" t="s">
        <v>133</v>
      </c>
    </row>
    <row r="27" spans="1:29" ht="15.75" customHeight="1">
      <c r="A27" s="116" t="str">
        <f t="shared" si="0"/>
        <v>PDL</v>
      </c>
      <c r="B27" s="116">
        <f t="shared" si="0"/>
        <v>53</v>
      </c>
      <c r="C27" s="109">
        <v>7</v>
      </c>
      <c r="D27" s="143" t="str">
        <f t="shared" si="1"/>
        <v>HAY JEAN Marc</v>
      </c>
      <c r="E27" s="116" t="str">
        <f t="shared" si="1"/>
        <v>M</v>
      </c>
      <c r="F27" s="144"/>
      <c r="G27" s="145" t="str">
        <f t="shared" si="2"/>
        <v>U S C P M</v>
      </c>
      <c r="H27" s="153">
        <v>0</v>
      </c>
      <c r="I27" s="154">
        <v>10</v>
      </c>
      <c r="J27" s="154">
        <v>0</v>
      </c>
      <c r="K27" s="154">
        <v>0</v>
      </c>
      <c r="L27" s="155"/>
      <c r="M27" s="157"/>
      <c r="N27" s="158"/>
      <c r="O27" s="159"/>
      <c r="P27" s="160"/>
      <c r="Q27" s="150">
        <f t="shared" si="3"/>
        <v>10</v>
      </c>
      <c r="R27" s="151"/>
      <c r="S27" s="293">
        <f t="shared" si="4"/>
        <v>10</v>
      </c>
      <c r="T27" s="294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5.75" customHeight="1">
      <c r="A28" s="116" t="str">
        <f t="shared" si="0"/>
        <v>PDL</v>
      </c>
      <c r="B28" s="116">
        <f t="shared" si="0"/>
        <v>49</v>
      </c>
      <c r="C28" s="109">
        <v>8</v>
      </c>
      <c r="D28" s="182" t="str">
        <f t="shared" si="1"/>
        <v>SEBASTIEN David</v>
      </c>
      <c r="E28" s="116" t="str">
        <f t="shared" si="1"/>
        <v>M</v>
      </c>
      <c r="F28" s="144"/>
      <c r="G28" s="145" t="str">
        <f t="shared" si="2"/>
        <v>MPT MONPLAISIR</v>
      </c>
      <c r="H28" s="153">
        <v>0</v>
      </c>
      <c r="I28" s="154">
        <v>10</v>
      </c>
      <c r="J28" s="154"/>
      <c r="K28" s="154"/>
      <c r="L28" s="155"/>
      <c r="M28" s="153"/>
      <c r="N28" s="154"/>
      <c r="O28" s="156"/>
      <c r="P28" s="155"/>
      <c r="Q28" s="150">
        <f t="shared" si="3"/>
        <v>10</v>
      </c>
      <c r="R28" s="151"/>
      <c r="S28" s="293">
        <f t="shared" si="4"/>
        <v>10</v>
      </c>
      <c r="T28" s="294"/>
      <c r="AB28" s="115"/>
      <c r="AC28" s="115"/>
    </row>
    <row r="29" spans="1:20" ht="15.75" customHeight="1">
      <c r="A29" s="116" t="str">
        <f t="shared" si="0"/>
        <v>AUTRE</v>
      </c>
      <c r="B29" s="116">
        <f t="shared" si="0"/>
        <v>68</v>
      </c>
      <c r="C29" s="109">
        <v>9</v>
      </c>
      <c r="D29" s="143" t="str">
        <f t="shared" si="1"/>
        <v>WURCH JEAN Francois</v>
      </c>
      <c r="E29" s="116" t="str">
        <f t="shared" si="1"/>
        <v>M</v>
      </c>
      <c r="F29" s="144"/>
      <c r="G29" s="145" t="str">
        <f t="shared" si="2"/>
        <v>MJC UNGERSHEIM</v>
      </c>
      <c r="H29" s="153">
        <v>7</v>
      </c>
      <c r="I29" s="154">
        <v>0</v>
      </c>
      <c r="J29" s="154">
        <v>0</v>
      </c>
      <c r="K29" s="154">
        <v>10</v>
      </c>
      <c r="L29" s="155"/>
      <c r="M29" s="153">
        <v>0</v>
      </c>
      <c r="N29" s="154"/>
      <c r="O29" s="156"/>
      <c r="P29" s="155"/>
      <c r="Q29" s="150">
        <f t="shared" si="3"/>
        <v>17</v>
      </c>
      <c r="R29" s="151"/>
      <c r="S29" s="293">
        <f t="shared" si="4"/>
        <v>17</v>
      </c>
      <c r="T29" s="294"/>
    </row>
    <row r="30" spans="1:20" ht="15.75" customHeight="1" thickBot="1">
      <c r="A30" s="116" t="str">
        <f t="shared" si="0"/>
        <v>PDL</v>
      </c>
      <c r="B30" s="116">
        <f t="shared" si="0"/>
        <v>49</v>
      </c>
      <c r="C30" s="109">
        <v>10</v>
      </c>
      <c r="D30" s="143" t="str">
        <f t="shared" si="1"/>
        <v>BLANCHARD Maxime</v>
      </c>
      <c r="E30" s="116" t="str">
        <f t="shared" si="1"/>
        <v>M</v>
      </c>
      <c r="F30" s="144"/>
      <c r="G30" s="145" t="str">
        <f t="shared" si="2"/>
        <v>KETSUGO ANGERS</v>
      </c>
      <c r="H30" s="161">
        <v>0</v>
      </c>
      <c r="I30" s="162">
        <v>10</v>
      </c>
      <c r="J30" s="162">
        <v>10</v>
      </c>
      <c r="K30" s="162">
        <v>10</v>
      </c>
      <c r="L30" s="163"/>
      <c r="M30" s="161">
        <v>10</v>
      </c>
      <c r="N30" s="162"/>
      <c r="O30" s="164"/>
      <c r="P30" s="163"/>
      <c r="Q30" s="165">
        <f t="shared" si="3"/>
        <v>40</v>
      </c>
      <c r="R30" s="151"/>
      <c r="S30" s="293">
        <f t="shared" si="4"/>
        <v>40</v>
      </c>
      <c r="T30" s="294"/>
    </row>
    <row r="31" spans="3:15" ht="12.75">
      <c r="C31" s="94"/>
      <c r="D31" s="166"/>
      <c r="E31" s="166"/>
      <c r="F31" s="166"/>
      <c r="G31" s="166"/>
      <c r="H31" s="166"/>
      <c r="I31" s="166"/>
      <c r="J31" s="166"/>
      <c r="K31" s="166"/>
      <c r="L31" s="166"/>
      <c r="M31" s="96"/>
      <c r="N31" s="167" t="s">
        <v>62</v>
      </c>
      <c r="O31" s="96"/>
    </row>
    <row r="32" spans="3:7" ht="9.75">
      <c r="C32" s="94"/>
      <c r="G32" s="168"/>
    </row>
    <row r="33" ht="8.25">
      <c r="C33" s="94"/>
    </row>
    <row r="58" spans="8:34" ht="8.25">
      <c r="H58" s="94">
        <v>1</v>
      </c>
      <c r="I58" s="94">
        <v>1</v>
      </c>
      <c r="J58" s="94">
        <v>1</v>
      </c>
      <c r="K58" s="94">
        <v>1</v>
      </c>
      <c r="L58" s="94">
        <v>1</v>
      </c>
      <c r="M58" s="94">
        <v>2</v>
      </c>
      <c r="N58" s="94">
        <v>2</v>
      </c>
      <c r="O58" s="94">
        <v>2</v>
      </c>
      <c r="P58" s="94">
        <v>2</v>
      </c>
      <c r="Q58" s="94">
        <v>2</v>
      </c>
      <c r="R58" s="94">
        <v>3</v>
      </c>
      <c r="S58" s="94">
        <v>3</v>
      </c>
      <c r="U58" s="94">
        <v>3</v>
      </c>
      <c r="V58" s="94">
        <v>4</v>
      </c>
      <c r="X58" s="94">
        <v>4</v>
      </c>
      <c r="Z58" s="94">
        <v>4</v>
      </c>
      <c r="AB58" s="94">
        <v>4</v>
      </c>
      <c r="AC58" s="94">
        <v>5</v>
      </c>
      <c r="AE58" s="94">
        <v>5</v>
      </c>
      <c r="AG58" s="92">
        <v>1</v>
      </c>
      <c r="AH58" s="92">
        <v>1</v>
      </c>
    </row>
    <row r="59" spans="8:34" ht="8.25">
      <c r="H59" s="94">
        <v>1</v>
      </c>
      <c r="I59" s="94">
        <v>1</v>
      </c>
      <c r="J59" s="94">
        <v>1</v>
      </c>
      <c r="K59" s="94">
        <v>1</v>
      </c>
      <c r="L59" s="94">
        <v>2</v>
      </c>
      <c r="M59" s="94">
        <v>1</v>
      </c>
      <c r="N59" s="94">
        <v>2</v>
      </c>
      <c r="O59" s="94">
        <v>2</v>
      </c>
      <c r="P59" s="94">
        <v>2</v>
      </c>
      <c r="Q59" s="94">
        <v>2</v>
      </c>
      <c r="R59" s="94">
        <v>3</v>
      </c>
      <c r="S59" s="94">
        <v>3</v>
      </c>
      <c r="U59" s="94">
        <v>3</v>
      </c>
      <c r="V59" s="94">
        <v>3</v>
      </c>
      <c r="X59" s="94">
        <v>3</v>
      </c>
      <c r="Z59" s="94">
        <v>4</v>
      </c>
      <c r="AB59" s="94">
        <v>3</v>
      </c>
      <c r="AC59" s="94">
        <v>4</v>
      </c>
      <c r="AE59" s="94">
        <v>4</v>
      </c>
      <c r="AG59" s="92">
        <v>1</v>
      </c>
      <c r="AH59" s="92">
        <v>1</v>
      </c>
    </row>
  </sheetData>
  <sheetProtection/>
  <mergeCells count="20">
    <mergeCell ref="P1:R1"/>
    <mergeCell ref="K2:N2"/>
    <mergeCell ref="P2:P3"/>
    <mergeCell ref="Q2:Q3"/>
    <mergeCell ref="R2:R3"/>
    <mergeCell ref="AE21:AE22"/>
    <mergeCell ref="AF21:AF22"/>
    <mergeCell ref="S22:T22"/>
    <mergeCell ref="S23:T23"/>
    <mergeCell ref="M19:Q19"/>
    <mergeCell ref="S20:T20"/>
    <mergeCell ref="V20:Z21"/>
    <mergeCell ref="S21:T21"/>
    <mergeCell ref="S28:T28"/>
    <mergeCell ref="S29:T29"/>
    <mergeCell ref="S30:T30"/>
    <mergeCell ref="S24:T24"/>
    <mergeCell ref="S25:T25"/>
    <mergeCell ref="S26:T26"/>
    <mergeCell ref="S27:T2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59"/>
  <sheetViews>
    <sheetView zoomScalePageLayoutView="0" workbookViewId="0" topLeftCell="A1">
      <selection activeCell="K2" sqref="K2:N2"/>
    </sheetView>
  </sheetViews>
  <sheetFormatPr defaultColWidth="11.421875" defaultRowHeight="12.75"/>
  <cols>
    <col min="1" max="1" width="6.140625" style="224" customWidth="1"/>
    <col min="2" max="2" width="5.140625" style="224" customWidth="1"/>
    <col min="3" max="3" width="3.00390625" style="225" customWidth="1"/>
    <col min="4" max="4" width="25.140625" style="224" customWidth="1"/>
    <col min="5" max="5" width="3.140625" style="224" customWidth="1"/>
    <col min="6" max="6" width="6.7109375" style="224" customWidth="1"/>
    <col min="7" max="7" width="22.00390625" style="224" customWidth="1"/>
    <col min="8" max="29" width="4.28125" style="224" customWidth="1"/>
    <col min="30" max="43" width="4.7109375" style="228" customWidth="1"/>
    <col min="44" max="16384" width="11.421875" style="224" customWidth="1"/>
  </cols>
  <sheetData>
    <row r="1" spans="3:43" s="195" customFormat="1" ht="13.5" thickBot="1">
      <c r="C1" s="2">
        <v>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17" t="s">
        <v>0</v>
      </c>
      <c r="Q1" s="317"/>
      <c r="R1" s="317"/>
      <c r="S1" s="1"/>
      <c r="T1" s="1"/>
      <c r="U1" s="1"/>
      <c r="V1" s="3"/>
      <c r="W1" s="3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</row>
    <row r="2" spans="3:43" s="195" customFormat="1" ht="16.5" customHeight="1" thickBot="1">
      <c r="C2" s="4"/>
      <c r="D2" s="1"/>
      <c r="E2" s="1"/>
      <c r="F2" s="5" t="s">
        <v>1</v>
      </c>
      <c r="G2" s="6" t="s">
        <v>301</v>
      </c>
      <c r="H2" s="1"/>
      <c r="I2" s="1"/>
      <c r="J2" s="7" t="s">
        <v>3</v>
      </c>
      <c r="K2" s="318" t="s">
        <v>315</v>
      </c>
      <c r="L2" s="318"/>
      <c r="M2" s="318"/>
      <c r="N2" s="318"/>
      <c r="O2" s="1"/>
      <c r="P2" s="319" t="s">
        <v>135</v>
      </c>
      <c r="Q2" s="319"/>
      <c r="R2" s="321"/>
      <c r="S2" s="1"/>
      <c r="V2" s="3"/>
      <c r="W2" s="3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</row>
    <row r="3" spans="3:43" s="195" customFormat="1" ht="13.5" customHeight="1" thickBot="1">
      <c r="C3" s="4"/>
      <c r="D3" s="1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320"/>
      <c r="Q3" s="320"/>
      <c r="R3" s="322"/>
      <c r="S3" s="1"/>
      <c r="T3" s="1"/>
      <c r="U3" s="1"/>
      <c r="V3" s="3"/>
      <c r="W3" s="3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</row>
    <row r="4" spans="3:43" s="195" customFormat="1" ht="12.75">
      <c r="C4" s="4"/>
      <c r="D4" s="1"/>
      <c r="E4" s="1"/>
      <c r="F4" s="12"/>
      <c r="G4" s="311"/>
      <c r="H4" s="1"/>
      <c r="I4" s="1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3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</row>
    <row r="5" spans="3:43" s="195" customFormat="1" ht="12.75">
      <c r="C5" s="4"/>
      <c r="D5" s="1"/>
      <c r="E5" s="1"/>
      <c r="F5" s="12" t="s">
        <v>6</v>
      </c>
      <c r="G5" s="312"/>
      <c r="H5" s="1"/>
      <c r="I5" s="1"/>
      <c r="J5" s="7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  <c r="W5" s="3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</row>
    <row r="6" spans="3:43" s="195" customFormat="1" ht="12.75">
      <c r="C6" s="4"/>
      <c r="D6" s="1"/>
      <c r="E6" s="1"/>
      <c r="F6" s="3"/>
      <c r="G6" s="313"/>
      <c r="H6" s="1"/>
      <c r="I6" s="1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3"/>
      <c r="W6" s="3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</row>
    <row r="7" spans="3:43" s="195" customFormat="1" ht="13.5" thickBot="1">
      <c r="C7" s="4"/>
      <c r="D7" s="1"/>
      <c r="E7" s="1"/>
      <c r="F7" s="197"/>
      <c r="G7" s="7"/>
      <c r="H7" s="7"/>
      <c r="I7" s="7"/>
      <c r="J7" s="7"/>
      <c r="K7" s="1"/>
      <c r="L7" s="1"/>
      <c r="M7" s="1"/>
      <c r="N7" s="1"/>
      <c r="O7" s="1"/>
      <c r="P7" s="1"/>
      <c r="Q7" s="1"/>
      <c r="R7" s="1"/>
      <c r="S7" s="1"/>
      <c r="T7" s="8"/>
      <c r="U7" s="1"/>
      <c r="V7" s="3"/>
      <c r="W7" s="3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</row>
    <row r="8" spans="1:43" s="206" customFormat="1" ht="18" customHeight="1" thickBot="1">
      <c r="A8" s="13" t="s">
        <v>8</v>
      </c>
      <c r="B8" s="13" t="s">
        <v>9</v>
      </c>
      <c r="C8" s="57" t="s">
        <v>10</v>
      </c>
      <c r="D8" s="13" t="s">
        <v>11</v>
      </c>
      <c r="E8" s="13" t="s">
        <v>12</v>
      </c>
      <c r="F8" s="14" t="s">
        <v>13</v>
      </c>
      <c r="G8" s="13" t="s">
        <v>14</v>
      </c>
      <c r="H8" s="198" t="s">
        <v>85</v>
      </c>
      <c r="I8" s="199" t="s">
        <v>129</v>
      </c>
      <c r="J8" s="199" t="s">
        <v>123</v>
      </c>
      <c r="K8" s="199" t="s">
        <v>127</v>
      </c>
      <c r="L8" s="199" t="s">
        <v>90</v>
      </c>
      <c r="M8" s="199" t="s">
        <v>18</v>
      </c>
      <c r="N8" s="199" t="s">
        <v>89</v>
      </c>
      <c r="O8" s="199" t="s">
        <v>20</v>
      </c>
      <c r="P8" s="199" t="s">
        <v>19</v>
      </c>
      <c r="Q8" s="199" t="s">
        <v>91</v>
      </c>
      <c r="R8" s="199" t="s">
        <v>25</v>
      </c>
      <c r="S8" s="199" t="s">
        <v>26</v>
      </c>
      <c r="T8" s="199" t="s">
        <v>24</v>
      </c>
      <c r="U8" s="200" t="s">
        <v>94</v>
      </c>
      <c r="V8" s="199" t="s">
        <v>84</v>
      </c>
      <c r="W8" s="199" t="s">
        <v>93</v>
      </c>
      <c r="X8" s="200" t="s">
        <v>28</v>
      </c>
      <c r="Y8" s="201" t="s">
        <v>22</v>
      </c>
      <c r="Z8" s="202" t="s">
        <v>87</v>
      </c>
      <c r="AA8" s="202" t="s">
        <v>83</v>
      </c>
      <c r="AB8" s="201" t="s">
        <v>81</v>
      </c>
      <c r="AC8" s="203" t="s">
        <v>131</v>
      </c>
      <c r="AD8" s="204" t="s">
        <v>86</v>
      </c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</row>
    <row r="9" spans="1:43" s="206" customFormat="1" ht="31.5" customHeight="1" thickBot="1">
      <c r="A9" s="20" t="s">
        <v>30</v>
      </c>
      <c r="B9" s="20">
        <v>49</v>
      </c>
      <c r="C9" s="57">
        <v>1</v>
      </c>
      <c r="D9" s="91" t="s">
        <v>302</v>
      </c>
      <c r="E9" s="20" t="s">
        <v>32</v>
      </c>
      <c r="F9" s="20">
        <v>110</v>
      </c>
      <c r="G9" s="207" t="s">
        <v>296</v>
      </c>
      <c r="H9" s="208"/>
      <c r="I9" s="209"/>
      <c r="J9" s="209"/>
      <c r="K9" s="209"/>
      <c r="L9" s="209"/>
      <c r="M9" s="210" t="s">
        <v>35</v>
      </c>
      <c r="N9" s="209"/>
      <c r="O9" s="209"/>
      <c r="P9" s="209"/>
      <c r="Q9" s="210" t="s">
        <v>34</v>
      </c>
      <c r="R9" s="209"/>
      <c r="S9" s="209"/>
      <c r="T9" s="210" t="s">
        <v>34</v>
      </c>
      <c r="U9" s="209"/>
      <c r="V9" s="209"/>
      <c r="W9" s="209"/>
      <c r="X9" s="210"/>
      <c r="Y9" s="209"/>
      <c r="Z9" s="209"/>
      <c r="AA9" s="209"/>
      <c r="AB9" s="209"/>
      <c r="AC9" s="211"/>
      <c r="AD9" s="212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</row>
    <row r="10" spans="1:43" s="206" customFormat="1" ht="31.5" customHeight="1" thickBot="1">
      <c r="A10" s="20" t="s">
        <v>30</v>
      </c>
      <c r="B10" s="20">
        <v>72</v>
      </c>
      <c r="C10" s="57">
        <v>2</v>
      </c>
      <c r="D10" s="67" t="s">
        <v>303</v>
      </c>
      <c r="E10" s="20" t="s">
        <v>32</v>
      </c>
      <c r="F10" s="20">
        <v>86</v>
      </c>
      <c r="G10" s="207" t="s">
        <v>258</v>
      </c>
      <c r="H10" s="208"/>
      <c r="I10" s="209"/>
      <c r="J10" s="209"/>
      <c r="K10" s="209"/>
      <c r="L10" s="214" t="s">
        <v>35</v>
      </c>
      <c r="M10" s="209"/>
      <c r="N10" s="209"/>
      <c r="O10" s="214" t="s">
        <v>34</v>
      </c>
      <c r="P10" s="209"/>
      <c r="Q10" s="209"/>
      <c r="R10" s="214" t="s">
        <v>72</v>
      </c>
      <c r="S10" s="209"/>
      <c r="T10" s="209"/>
      <c r="U10" s="209"/>
      <c r="V10" s="214" t="s">
        <v>34</v>
      </c>
      <c r="W10" s="209"/>
      <c r="X10" s="209"/>
      <c r="Y10" s="214" t="s">
        <v>35</v>
      </c>
      <c r="Z10" s="209"/>
      <c r="AA10" s="209"/>
      <c r="AB10" s="209"/>
      <c r="AC10" s="211"/>
      <c r="AD10" s="212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</row>
    <row r="11" spans="1:43" s="206" customFormat="1" ht="31.5" customHeight="1" thickBot="1">
      <c r="A11" s="20" t="s">
        <v>30</v>
      </c>
      <c r="B11" s="20">
        <v>44</v>
      </c>
      <c r="C11" s="57">
        <v>3</v>
      </c>
      <c r="D11" s="67" t="s">
        <v>304</v>
      </c>
      <c r="E11" s="20" t="s">
        <v>32</v>
      </c>
      <c r="F11" s="20">
        <v>86</v>
      </c>
      <c r="G11" s="207" t="s">
        <v>305</v>
      </c>
      <c r="H11" s="208"/>
      <c r="I11" s="209"/>
      <c r="J11" s="209"/>
      <c r="K11" s="214" t="s">
        <v>34</v>
      </c>
      <c r="L11" s="209"/>
      <c r="M11" s="209"/>
      <c r="N11" s="209"/>
      <c r="O11" s="209"/>
      <c r="P11" s="214" t="s">
        <v>34</v>
      </c>
      <c r="Q11" s="209"/>
      <c r="R11" s="209"/>
      <c r="S11" s="214" t="s">
        <v>105</v>
      </c>
      <c r="T11" s="209"/>
      <c r="U11" s="209"/>
      <c r="V11" s="209"/>
      <c r="W11" s="214" t="s">
        <v>184</v>
      </c>
      <c r="X11" s="209"/>
      <c r="Y11" s="209"/>
      <c r="Z11" s="214"/>
      <c r="AA11" s="209"/>
      <c r="AB11" s="209"/>
      <c r="AC11" s="211"/>
      <c r="AD11" s="212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</row>
    <row r="12" spans="1:43" s="206" customFormat="1" ht="31.5" customHeight="1" thickBot="1">
      <c r="A12" s="20" t="s">
        <v>30</v>
      </c>
      <c r="B12" s="20">
        <v>85</v>
      </c>
      <c r="C12" s="57">
        <v>4</v>
      </c>
      <c r="D12" s="91" t="s">
        <v>306</v>
      </c>
      <c r="E12" s="20" t="s">
        <v>32</v>
      </c>
      <c r="F12" s="20">
        <v>90</v>
      </c>
      <c r="G12" s="207" t="s">
        <v>291</v>
      </c>
      <c r="H12" s="208"/>
      <c r="I12" s="209"/>
      <c r="J12" s="214" t="s">
        <v>35</v>
      </c>
      <c r="K12" s="209"/>
      <c r="L12" s="209"/>
      <c r="M12" s="214" t="s">
        <v>147</v>
      </c>
      <c r="N12" s="209"/>
      <c r="O12" s="209"/>
      <c r="P12" s="209"/>
      <c r="Q12" s="209"/>
      <c r="R12" s="214" t="s">
        <v>100</v>
      </c>
      <c r="S12" s="209"/>
      <c r="T12" s="209"/>
      <c r="U12" s="214"/>
      <c r="V12" s="209"/>
      <c r="W12" s="209"/>
      <c r="X12" s="209"/>
      <c r="Y12" s="209"/>
      <c r="Z12" s="209"/>
      <c r="AA12" s="214"/>
      <c r="AB12" s="209"/>
      <c r="AC12" s="211"/>
      <c r="AD12" s="212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</row>
    <row r="13" spans="1:43" s="206" customFormat="1" ht="31.5" customHeight="1" thickBot="1">
      <c r="A13" s="20" t="s">
        <v>30</v>
      </c>
      <c r="B13" s="20">
        <v>44</v>
      </c>
      <c r="C13" s="57">
        <v>5</v>
      </c>
      <c r="D13" s="67" t="s">
        <v>307</v>
      </c>
      <c r="E13" s="20" t="s">
        <v>32</v>
      </c>
      <c r="F13" s="20">
        <v>90</v>
      </c>
      <c r="G13" s="207" t="s">
        <v>308</v>
      </c>
      <c r="H13" s="208"/>
      <c r="I13" s="214" t="s">
        <v>34</v>
      </c>
      <c r="J13" s="209"/>
      <c r="K13" s="209"/>
      <c r="L13" s="209"/>
      <c r="M13" s="209"/>
      <c r="N13" s="209"/>
      <c r="O13" s="214" t="s">
        <v>35</v>
      </c>
      <c r="P13" s="209"/>
      <c r="Q13" s="209"/>
      <c r="R13" s="209"/>
      <c r="S13" s="214" t="s">
        <v>35</v>
      </c>
      <c r="T13" s="209"/>
      <c r="U13" s="209"/>
      <c r="V13" s="209"/>
      <c r="W13" s="209"/>
      <c r="X13" s="214"/>
      <c r="Y13" s="209"/>
      <c r="Z13" s="209"/>
      <c r="AA13" s="209"/>
      <c r="AB13" s="214" t="s">
        <v>35</v>
      </c>
      <c r="AC13" s="211"/>
      <c r="AD13" s="212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</row>
    <row r="14" spans="1:43" s="206" customFormat="1" ht="31.5" customHeight="1" thickBot="1">
      <c r="A14" s="20" t="s">
        <v>67</v>
      </c>
      <c r="B14" s="20">
        <v>37</v>
      </c>
      <c r="C14" s="57">
        <v>6</v>
      </c>
      <c r="D14" s="67" t="s">
        <v>309</v>
      </c>
      <c r="E14" s="20" t="s">
        <v>32</v>
      </c>
      <c r="F14" s="20">
        <v>91</v>
      </c>
      <c r="G14" s="207" t="s">
        <v>310</v>
      </c>
      <c r="H14" s="215" t="s">
        <v>34</v>
      </c>
      <c r="I14" s="209"/>
      <c r="J14" s="209"/>
      <c r="K14" s="209"/>
      <c r="L14" s="209"/>
      <c r="M14" s="209"/>
      <c r="N14" s="209"/>
      <c r="O14" s="209"/>
      <c r="P14" s="214" t="s">
        <v>35</v>
      </c>
      <c r="Q14" s="209"/>
      <c r="R14" s="209"/>
      <c r="S14" s="209"/>
      <c r="T14" s="214" t="s">
        <v>35</v>
      </c>
      <c r="U14" s="209"/>
      <c r="V14" s="209"/>
      <c r="W14" s="209"/>
      <c r="X14" s="209"/>
      <c r="Y14" s="214" t="s">
        <v>34</v>
      </c>
      <c r="Z14" s="209"/>
      <c r="AA14" s="209"/>
      <c r="AB14" s="209"/>
      <c r="AC14" s="216" t="s">
        <v>35</v>
      </c>
      <c r="AD14" s="212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</row>
    <row r="15" spans="1:43" s="219" customFormat="1" ht="31.5" customHeight="1" thickBot="1">
      <c r="A15" s="20" t="s">
        <v>30</v>
      </c>
      <c r="B15" s="20">
        <v>53</v>
      </c>
      <c r="C15" s="57">
        <v>7</v>
      </c>
      <c r="D15" s="91" t="s">
        <v>311</v>
      </c>
      <c r="E15" s="20" t="s">
        <v>32</v>
      </c>
      <c r="F15" s="20">
        <v>95</v>
      </c>
      <c r="G15" s="207" t="s">
        <v>37</v>
      </c>
      <c r="H15" s="208"/>
      <c r="I15" s="209"/>
      <c r="J15" s="214" t="s">
        <v>34</v>
      </c>
      <c r="K15" s="209"/>
      <c r="L15" s="209"/>
      <c r="M15" s="209"/>
      <c r="N15" s="214" t="s">
        <v>35</v>
      </c>
      <c r="O15" s="209"/>
      <c r="P15" s="209"/>
      <c r="Q15" s="214" t="s">
        <v>35</v>
      </c>
      <c r="R15" s="209"/>
      <c r="S15" s="209"/>
      <c r="T15" s="209"/>
      <c r="U15" s="209"/>
      <c r="V15" s="214" t="s">
        <v>35</v>
      </c>
      <c r="W15" s="209"/>
      <c r="X15" s="209"/>
      <c r="Y15" s="209"/>
      <c r="Z15" s="214"/>
      <c r="AA15" s="209"/>
      <c r="AB15" s="209"/>
      <c r="AC15" s="211"/>
      <c r="AD15" s="217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</row>
    <row r="16" spans="1:43" s="206" customFormat="1" ht="31.5" customHeight="1" thickBot="1">
      <c r="A16" s="20" t="s">
        <v>30</v>
      </c>
      <c r="B16" s="20">
        <v>85</v>
      </c>
      <c r="C16" s="57">
        <v>8</v>
      </c>
      <c r="D16" s="67" t="s">
        <v>312</v>
      </c>
      <c r="E16" s="20" t="s">
        <v>32</v>
      </c>
      <c r="F16" s="20">
        <v>95</v>
      </c>
      <c r="G16" s="207" t="s">
        <v>176</v>
      </c>
      <c r="H16" s="208"/>
      <c r="I16" s="214" t="s">
        <v>35</v>
      </c>
      <c r="J16" s="209"/>
      <c r="K16" s="209"/>
      <c r="L16" s="214" t="s">
        <v>72</v>
      </c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14" t="s">
        <v>35</v>
      </c>
      <c r="X16" s="209"/>
      <c r="Y16" s="209"/>
      <c r="Z16" s="209"/>
      <c r="AA16" s="214"/>
      <c r="AB16" s="209"/>
      <c r="AC16" s="216" t="s">
        <v>72</v>
      </c>
      <c r="AD16" s="220">
        <v>10</v>
      </c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</row>
    <row r="17" spans="1:43" s="206" customFormat="1" ht="31.5" customHeight="1" thickBot="1">
      <c r="A17" s="20" t="s">
        <v>30</v>
      </c>
      <c r="B17" s="20">
        <v>44</v>
      </c>
      <c r="C17" s="57">
        <v>9</v>
      </c>
      <c r="D17" s="221" t="s">
        <v>313</v>
      </c>
      <c r="E17" s="20" t="s">
        <v>32</v>
      </c>
      <c r="F17" s="20">
        <v>100</v>
      </c>
      <c r="G17" s="207" t="s">
        <v>71</v>
      </c>
      <c r="H17" s="215" t="s">
        <v>35</v>
      </c>
      <c r="I17" s="222"/>
      <c r="J17" s="222"/>
      <c r="K17" s="214" t="s">
        <v>35</v>
      </c>
      <c r="L17" s="222"/>
      <c r="M17" s="222"/>
      <c r="N17" s="214" t="s">
        <v>35</v>
      </c>
      <c r="O17" s="222"/>
      <c r="P17" s="222"/>
      <c r="Q17" s="222"/>
      <c r="R17" s="222"/>
      <c r="S17" s="222"/>
      <c r="T17" s="222"/>
      <c r="U17" s="214"/>
      <c r="V17" s="222"/>
      <c r="W17" s="222"/>
      <c r="X17" s="222"/>
      <c r="Y17" s="222"/>
      <c r="Z17" s="222"/>
      <c r="AA17" s="222"/>
      <c r="AB17" s="214" t="s">
        <v>34</v>
      </c>
      <c r="AC17" s="223"/>
      <c r="AD17" s="220">
        <v>1</v>
      </c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</row>
    <row r="18" spans="4:16" ht="15.75" customHeight="1" thickBot="1">
      <c r="D18" s="226"/>
      <c r="E18" s="227"/>
      <c r="F18" s="227"/>
      <c r="G18" s="226"/>
      <c r="M18" s="314" t="s">
        <v>46</v>
      </c>
      <c r="N18" s="314"/>
      <c r="O18" s="314"/>
      <c r="P18" s="314"/>
    </row>
    <row r="19" spans="1:43" s="206" customFormat="1" ht="24" customHeight="1" thickBot="1">
      <c r="A19" s="13" t="s">
        <v>8</v>
      </c>
      <c r="B19" s="13" t="s">
        <v>9</v>
      </c>
      <c r="C19" s="57" t="s">
        <v>10</v>
      </c>
      <c r="D19" s="13" t="s">
        <v>11</v>
      </c>
      <c r="E19" s="13" t="s">
        <v>12</v>
      </c>
      <c r="F19" s="14" t="s">
        <v>47</v>
      </c>
      <c r="G19" s="229" t="s">
        <v>14</v>
      </c>
      <c r="H19" s="230" t="s">
        <v>48</v>
      </c>
      <c r="I19" s="231" t="s">
        <v>49</v>
      </c>
      <c r="J19" s="231" t="s">
        <v>50</v>
      </c>
      <c r="K19" s="231" t="s">
        <v>51</v>
      </c>
      <c r="L19" s="232" t="s">
        <v>52</v>
      </c>
      <c r="M19" s="233" t="s">
        <v>53</v>
      </c>
      <c r="N19" s="234" t="s">
        <v>54</v>
      </c>
      <c r="O19" s="234" t="s">
        <v>55</v>
      </c>
      <c r="P19" s="235" t="s">
        <v>56</v>
      </c>
      <c r="Q19" s="236" t="s">
        <v>57</v>
      </c>
      <c r="R19" s="237" t="s">
        <v>58</v>
      </c>
      <c r="S19" s="315" t="s">
        <v>59</v>
      </c>
      <c r="T19" s="316"/>
      <c r="AA19" s="238" t="s">
        <v>47</v>
      </c>
      <c r="AB19" s="239" t="s">
        <v>60</v>
      </c>
      <c r="AC19" s="240" t="s">
        <v>61</v>
      </c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</row>
    <row r="20" spans="1:29" ht="15" customHeight="1">
      <c r="A20" s="20" t="str">
        <f aca="true" t="shared" si="0" ref="A20:B28">A9</f>
        <v>PDL</v>
      </c>
      <c r="B20" s="20">
        <f t="shared" si="0"/>
        <v>49</v>
      </c>
      <c r="C20" s="57">
        <v>1</v>
      </c>
      <c r="D20" s="91" t="str">
        <f aca="true" t="shared" si="1" ref="D20:E28">D9</f>
        <v>LEDROIT Mickael</v>
      </c>
      <c r="E20" s="22" t="str">
        <f t="shared" si="1"/>
        <v>M</v>
      </c>
      <c r="F20" s="68"/>
      <c r="G20" s="241" t="str">
        <f aca="true" t="shared" si="2" ref="G20:G28">G9</f>
        <v>MPT MONPLAISIR</v>
      </c>
      <c r="H20" s="242">
        <v>0</v>
      </c>
      <c r="I20" s="243">
        <v>10</v>
      </c>
      <c r="J20" s="243">
        <v>10</v>
      </c>
      <c r="K20" s="243"/>
      <c r="L20" s="244"/>
      <c r="M20" s="245"/>
      <c r="N20" s="246"/>
      <c r="O20" s="247"/>
      <c r="P20" s="248"/>
      <c r="Q20" s="249">
        <f aca="true" t="shared" si="3" ref="Q20:Q28">SUM(H20:P20)</f>
        <v>20</v>
      </c>
      <c r="R20" s="250"/>
      <c r="S20" s="299">
        <f aca="true" t="shared" si="4" ref="S20:S28">SUM(F20,Q20)</f>
        <v>20</v>
      </c>
      <c r="T20" s="300"/>
      <c r="V20" s="301" t="s">
        <v>314</v>
      </c>
      <c r="W20" s="302"/>
      <c r="X20" s="302"/>
      <c r="Y20" s="302"/>
      <c r="Z20" s="303"/>
      <c r="AA20" s="238"/>
      <c r="AB20" s="307">
        <v>7</v>
      </c>
      <c r="AC20" s="309">
        <v>10</v>
      </c>
    </row>
    <row r="21" spans="1:29" ht="15" customHeight="1" thickBot="1">
      <c r="A21" s="20" t="str">
        <f t="shared" si="0"/>
        <v>PDL</v>
      </c>
      <c r="B21" s="20">
        <f t="shared" si="0"/>
        <v>72</v>
      </c>
      <c r="C21" s="57">
        <v>2</v>
      </c>
      <c r="D21" s="67" t="str">
        <f t="shared" si="1"/>
        <v>MONCEAU Guillaume</v>
      </c>
      <c r="E21" s="22" t="str">
        <f t="shared" si="1"/>
        <v>M</v>
      </c>
      <c r="F21" s="68"/>
      <c r="G21" s="241" t="str">
        <f t="shared" si="2"/>
        <v>JUDO CLUB SILLEEN</v>
      </c>
      <c r="H21" s="251">
        <v>0</v>
      </c>
      <c r="I21" s="252">
        <v>10</v>
      </c>
      <c r="J21" s="252">
        <v>0</v>
      </c>
      <c r="K21" s="252">
        <v>10</v>
      </c>
      <c r="L21" s="253">
        <v>0</v>
      </c>
      <c r="M21" s="254"/>
      <c r="N21" s="255"/>
      <c r="O21" s="256"/>
      <c r="P21" s="257"/>
      <c r="Q21" s="249">
        <f t="shared" si="3"/>
        <v>20</v>
      </c>
      <c r="R21" s="250"/>
      <c r="S21" s="299">
        <f t="shared" si="4"/>
        <v>20</v>
      </c>
      <c r="T21" s="300"/>
      <c r="V21" s="304"/>
      <c r="W21" s="305"/>
      <c r="X21" s="305"/>
      <c r="Y21" s="305"/>
      <c r="Z21" s="306"/>
      <c r="AA21" s="238"/>
      <c r="AB21" s="308"/>
      <c r="AC21" s="310"/>
    </row>
    <row r="22" spans="1:28" ht="15" customHeight="1">
      <c r="A22" s="20" t="str">
        <f t="shared" si="0"/>
        <v>PDL</v>
      </c>
      <c r="B22" s="20">
        <f t="shared" si="0"/>
        <v>44</v>
      </c>
      <c r="C22" s="57">
        <v>3</v>
      </c>
      <c r="D22" s="67" t="str">
        <f t="shared" si="1"/>
        <v>SCHIRM Nicolas</v>
      </c>
      <c r="E22" s="22" t="str">
        <f t="shared" si="1"/>
        <v>M</v>
      </c>
      <c r="F22" s="68"/>
      <c r="G22" s="241" t="str">
        <f t="shared" si="2"/>
        <v>SHIN DOJO HERBLINOIS</v>
      </c>
      <c r="H22" s="251">
        <v>10</v>
      </c>
      <c r="I22" s="252">
        <v>10</v>
      </c>
      <c r="J22" s="252">
        <v>10</v>
      </c>
      <c r="K22" s="252">
        <v>10</v>
      </c>
      <c r="L22" s="253"/>
      <c r="M22" s="254"/>
      <c r="N22" s="255"/>
      <c r="O22" s="256"/>
      <c r="P22" s="258"/>
      <c r="Q22" s="249">
        <f t="shared" si="3"/>
        <v>40</v>
      </c>
      <c r="R22" s="250"/>
      <c r="S22" s="299">
        <f t="shared" si="4"/>
        <v>40</v>
      </c>
      <c r="T22" s="300"/>
      <c r="AA22" s="238"/>
      <c r="AB22" s="206"/>
    </row>
    <row r="23" spans="1:27" ht="15" customHeight="1">
      <c r="A23" s="20" t="str">
        <f t="shared" si="0"/>
        <v>PDL</v>
      </c>
      <c r="B23" s="20">
        <f t="shared" si="0"/>
        <v>85</v>
      </c>
      <c r="C23" s="57">
        <v>4</v>
      </c>
      <c r="D23" s="91" t="str">
        <f t="shared" si="1"/>
        <v>BEAUVAIS Arnaud</v>
      </c>
      <c r="E23" s="22" t="str">
        <f t="shared" si="1"/>
        <v>M</v>
      </c>
      <c r="F23" s="68"/>
      <c r="G23" s="241" t="str">
        <f t="shared" si="2"/>
        <v>AL JUDO CLUB MONTAIGU</v>
      </c>
      <c r="H23" s="251">
        <v>0</v>
      </c>
      <c r="I23" s="252">
        <v>10</v>
      </c>
      <c r="J23" s="252">
        <v>10</v>
      </c>
      <c r="K23" s="252"/>
      <c r="L23" s="253"/>
      <c r="M23" s="254"/>
      <c r="N23" s="255"/>
      <c r="O23" s="256"/>
      <c r="P23" s="258"/>
      <c r="Q23" s="249">
        <f t="shared" si="3"/>
        <v>20</v>
      </c>
      <c r="R23" s="250"/>
      <c r="S23" s="299">
        <f t="shared" si="4"/>
        <v>20</v>
      </c>
      <c r="T23" s="300"/>
      <c r="V23" s="259" t="s">
        <v>15</v>
      </c>
      <c r="W23" s="259" t="s">
        <v>21</v>
      </c>
      <c r="X23" s="259" t="s">
        <v>120</v>
      </c>
      <c r="Y23" s="259" t="s">
        <v>121</v>
      </c>
      <c r="Z23" s="260" t="s">
        <v>29</v>
      </c>
      <c r="AA23" s="238"/>
    </row>
    <row r="24" spans="1:28" ht="15" customHeight="1">
      <c r="A24" s="20" t="str">
        <f t="shared" si="0"/>
        <v>PDL</v>
      </c>
      <c r="B24" s="20">
        <f t="shared" si="0"/>
        <v>44</v>
      </c>
      <c r="C24" s="57">
        <v>5</v>
      </c>
      <c r="D24" s="67" t="str">
        <f t="shared" si="1"/>
        <v>ROLLIN Renaud</v>
      </c>
      <c r="E24" s="22" t="str">
        <f t="shared" si="1"/>
        <v>M</v>
      </c>
      <c r="F24" s="68"/>
      <c r="G24" s="241" t="str">
        <f t="shared" si="2"/>
        <v>JUDO CLUB GETIGNOIS</v>
      </c>
      <c r="H24" s="251">
        <v>10</v>
      </c>
      <c r="I24" s="252">
        <v>0</v>
      </c>
      <c r="J24" s="252">
        <v>0</v>
      </c>
      <c r="K24" s="252">
        <v>0</v>
      </c>
      <c r="L24" s="253"/>
      <c r="M24" s="254"/>
      <c r="N24" s="255"/>
      <c r="O24" s="256"/>
      <c r="P24" s="258"/>
      <c r="Q24" s="249">
        <f t="shared" si="3"/>
        <v>10</v>
      </c>
      <c r="R24" s="250"/>
      <c r="S24" s="299">
        <f t="shared" si="4"/>
        <v>10</v>
      </c>
      <c r="T24" s="300"/>
      <c r="V24" s="259" t="s">
        <v>84</v>
      </c>
      <c r="W24" s="260" t="s">
        <v>125</v>
      </c>
      <c r="X24" s="259" t="s">
        <v>16</v>
      </c>
      <c r="Y24" s="259" t="s">
        <v>23</v>
      </c>
      <c r="Z24" s="259" t="s">
        <v>27</v>
      </c>
      <c r="AA24" s="238"/>
      <c r="AB24" s="206"/>
    </row>
    <row r="25" spans="1:26" ht="15" customHeight="1">
      <c r="A25" s="20" t="str">
        <f t="shared" si="0"/>
        <v>TBO</v>
      </c>
      <c r="B25" s="20">
        <f t="shared" si="0"/>
        <v>37</v>
      </c>
      <c r="C25" s="57">
        <v>6</v>
      </c>
      <c r="D25" s="67" t="str">
        <f t="shared" si="1"/>
        <v>DA SILVA MARTINS Frederic</v>
      </c>
      <c r="E25" s="22" t="str">
        <f t="shared" si="1"/>
        <v>M</v>
      </c>
      <c r="F25" s="68"/>
      <c r="G25" s="241" t="str">
        <f t="shared" si="2"/>
        <v>US ST PIERRE CORPS</v>
      </c>
      <c r="H25" s="251">
        <v>10</v>
      </c>
      <c r="I25" s="252">
        <v>0</v>
      </c>
      <c r="J25" s="252">
        <v>0</v>
      </c>
      <c r="K25" s="252">
        <v>10</v>
      </c>
      <c r="L25" s="253">
        <v>0</v>
      </c>
      <c r="M25" s="254"/>
      <c r="N25" s="255"/>
      <c r="O25" s="256"/>
      <c r="P25" s="258"/>
      <c r="Q25" s="249">
        <f t="shared" si="3"/>
        <v>20</v>
      </c>
      <c r="R25" s="250"/>
      <c r="S25" s="299">
        <f t="shared" si="4"/>
        <v>20</v>
      </c>
      <c r="T25" s="300"/>
      <c r="V25" s="260" t="s">
        <v>17</v>
      </c>
      <c r="W25" s="259" t="s">
        <v>124</v>
      </c>
      <c r="X25" s="259" t="s">
        <v>130</v>
      </c>
      <c r="Y25" s="259" t="s">
        <v>132</v>
      </c>
      <c r="Z25" s="261" t="s">
        <v>86</v>
      </c>
    </row>
    <row r="26" spans="1:27" ht="15" customHeight="1">
      <c r="A26" s="20" t="str">
        <f t="shared" si="0"/>
        <v>PDL</v>
      </c>
      <c r="B26" s="20">
        <f t="shared" si="0"/>
        <v>53</v>
      </c>
      <c r="C26" s="57">
        <v>7</v>
      </c>
      <c r="D26" s="91" t="str">
        <f t="shared" si="1"/>
        <v>ABDOUNI Smain</v>
      </c>
      <c r="E26" s="22" t="str">
        <f t="shared" si="1"/>
        <v>M</v>
      </c>
      <c r="F26" s="68"/>
      <c r="G26" s="241" t="str">
        <f t="shared" si="2"/>
        <v>U S C P M</v>
      </c>
      <c r="H26" s="251">
        <v>10</v>
      </c>
      <c r="I26" s="252">
        <v>0</v>
      </c>
      <c r="J26" s="252">
        <v>0</v>
      </c>
      <c r="K26" s="252">
        <v>0</v>
      </c>
      <c r="L26" s="253"/>
      <c r="M26" s="262"/>
      <c r="N26" s="263"/>
      <c r="O26" s="264"/>
      <c r="P26" s="265"/>
      <c r="Q26" s="249">
        <f t="shared" si="3"/>
        <v>10</v>
      </c>
      <c r="R26" s="250"/>
      <c r="S26" s="299">
        <f t="shared" si="4"/>
        <v>10</v>
      </c>
      <c r="T26" s="300"/>
      <c r="V26" s="206"/>
      <c r="W26" s="206"/>
      <c r="X26" s="206"/>
      <c r="Y26" s="206"/>
      <c r="Z26" s="206"/>
      <c r="AA26" s="206"/>
    </row>
    <row r="27" spans="1:20" ht="15" customHeight="1">
      <c r="A27" s="20" t="str">
        <f t="shared" si="0"/>
        <v>PDL</v>
      </c>
      <c r="B27" s="20">
        <f t="shared" si="0"/>
        <v>85</v>
      </c>
      <c r="C27" s="57">
        <v>8</v>
      </c>
      <c r="D27" s="67" t="str">
        <f t="shared" si="1"/>
        <v>BERTHON Guillaume</v>
      </c>
      <c r="E27" s="22" t="str">
        <f t="shared" si="1"/>
        <v>M</v>
      </c>
      <c r="F27" s="68"/>
      <c r="G27" s="241" t="str">
        <f t="shared" si="2"/>
        <v>JUDO CLUB LES HERBIERS</v>
      </c>
      <c r="H27" s="251">
        <v>0</v>
      </c>
      <c r="I27" s="252">
        <v>0</v>
      </c>
      <c r="J27" s="252">
        <v>0</v>
      </c>
      <c r="K27" s="252">
        <v>0</v>
      </c>
      <c r="L27" s="253"/>
      <c r="M27" s="266">
        <v>7</v>
      </c>
      <c r="N27" s="267"/>
      <c r="O27" s="268"/>
      <c r="P27" s="269"/>
      <c r="Q27" s="249">
        <f t="shared" si="3"/>
        <v>7</v>
      </c>
      <c r="R27" s="250"/>
      <c r="S27" s="299">
        <f t="shared" si="4"/>
        <v>7</v>
      </c>
      <c r="T27" s="300"/>
    </row>
    <row r="28" spans="1:20" ht="15" customHeight="1" thickBot="1">
      <c r="A28" s="20" t="str">
        <f t="shared" si="0"/>
        <v>PDL</v>
      </c>
      <c r="B28" s="20">
        <f t="shared" si="0"/>
        <v>44</v>
      </c>
      <c r="C28" s="57">
        <v>9</v>
      </c>
      <c r="D28" s="67" t="str">
        <f t="shared" si="1"/>
        <v>GIRAULT Cyrille</v>
      </c>
      <c r="E28" s="22" t="str">
        <f t="shared" si="1"/>
        <v>M</v>
      </c>
      <c r="F28" s="68"/>
      <c r="G28" s="241" t="str">
        <f t="shared" si="2"/>
        <v>JC HERBIGNACAIS</v>
      </c>
      <c r="H28" s="270">
        <v>0</v>
      </c>
      <c r="I28" s="271">
        <v>0</v>
      </c>
      <c r="J28" s="271">
        <v>0</v>
      </c>
      <c r="K28" s="271">
        <v>10</v>
      </c>
      <c r="L28" s="272"/>
      <c r="M28" s="273">
        <v>0</v>
      </c>
      <c r="N28" s="274"/>
      <c r="O28" s="275"/>
      <c r="P28" s="276"/>
      <c r="Q28" s="277">
        <f t="shared" si="3"/>
        <v>10</v>
      </c>
      <c r="R28" s="250"/>
      <c r="S28" s="299">
        <f t="shared" si="4"/>
        <v>10</v>
      </c>
      <c r="T28" s="300"/>
    </row>
    <row r="29" spans="3:14" ht="9.75">
      <c r="C29" s="224"/>
      <c r="N29" s="88" t="s">
        <v>62</v>
      </c>
    </row>
    <row r="30" ht="9.75">
      <c r="C30" s="224"/>
    </row>
    <row r="58" spans="8:30" ht="9.75">
      <c r="H58" s="224">
        <v>1</v>
      </c>
      <c r="I58" s="224">
        <v>1</v>
      </c>
      <c r="J58" s="224">
        <v>1</v>
      </c>
      <c r="K58" s="224">
        <v>1</v>
      </c>
      <c r="L58" s="224">
        <v>1</v>
      </c>
      <c r="M58" s="224">
        <v>1</v>
      </c>
      <c r="N58" s="224">
        <v>2</v>
      </c>
      <c r="O58" s="224">
        <v>2</v>
      </c>
      <c r="P58" s="224">
        <v>2</v>
      </c>
      <c r="Q58" s="224">
        <v>2</v>
      </c>
      <c r="R58" s="224">
        <v>3</v>
      </c>
      <c r="S58" s="224">
        <v>3</v>
      </c>
      <c r="T58" s="224">
        <v>3</v>
      </c>
      <c r="V58" s="224">
        <v>4</v>
      </c>
      <c r="W58" s="224">
        <v>4</v>
      </c>
      <c r="Y58" s="224">
        <v>5</v>
      </c>
      <c r="AB58" s="224">
        <v>4</v>
      </c>
      <c r="AC58" s="224">
        <v>5</v>
      </c>
      <c r="AD58" s="228">
        <v>1</v>
      </c>
    </row>
    <row r="59" spans="8:30" ht="9.75">
      <c r="H59" s="224">
        <v>1</v>
      </c>
      <c r="I59" s="224">
        <v>1</v>
      </c>
      <c r="J59" s="224">
        <v>1</v>
      </c>
      <c r="K59" s="224">
        <v>2</v>
      </c>
      <c r="L59" s="224">
        <v>2</v>
      </c>
      <c r="M59" s="224">
        <v>2</v>
      </c>
      <c r="N59" s="224">
        <v>3</v>
      </c>
      <c r="O59" s="224">
        <v>2</v>
      </c>
      <c r="P59" s="224">
        <v>2</v>
      </c>
      <c r="Q59" s="224">
        <v>3</v>
      </c>
      <c r="R59" s="224">
        <v>3</v>
      </c>
      <c r="S59" s="224">
        <v>3</v>
      </c>
      <c r="T59" s="224">
        <v>3</v>
      </c>
      <c r="V59" s="224">
        <v>4</v>
      </c>
      <c r="W59" s="224">
        <v>3</v>
      </c>
      <c r="Y59" s="224">
        <v>4</v>
      </c>
      <c r="AB59" s="224">
        <v>4</v>
      </c>
      <c r="AC59" s="224">
        <v>4</v>
      </c>
      <c r="AD59" s="228">
        <v>1</v>
      </c>
    </row>
  </sheetData>
  <sheetProtection/>
  <mergeCells count="20">
    <mergeCell ref="P1:R1"/>
    <mergeCell ref="K2:N2"/>
    <mergeCell ref="P2:P3"/>
    <mergeCell ref="Q2:Q3"/>
    <mergeCell ref="R2:R3"/>
    <mergeCell ref="V20:Z21"/>
    <mergeCell ref="AB20:AB21"/>
    <mergeCell ref="AC20:AC21"/>
    <mergeCell ref="S21:T21"/>
    <mergeCell ref="G4:G6"/>
    <mergeCell ref="M18:P18"/>
    <mergeCell ref="S19:T19"/>
    <mergeCell ref="S20:T20"/>
    <mergeCell ref="S26:T26"/>
    <mergeCell ref="S27:T27"/>
    <mergeCell ref="S28:T28"/>
    <mergeCell ref="S22:T22"/>
    <mergeCell ref="S23:T23"/>
    <mergeCell ref="S24:T24"/>
    <mergeCell ref="S25:T2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A1">
      <selection activeCell="K2" sqref="K2:N2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3.421875" style="4" bestFit="1" customWidth="1"/>
    <col min="4" max="4" width="24.421875" style="1" customWidth="1"/>
    <col min="5" max="5" width="4.8515625" style="1" customWidth="1"/>
    <col min="6" max="6" width="6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18" ht="13.5" thickBot="1">
      <c r="C1" s="2">
        <v>6</v>
      </c>
      <c r="P1" s="317" t="s">
        <v>0</v>
      </c>
      <c r="Q1" s="317"/>
      <c r="R1" s="317"/>
    </row>
    <row r="2" spans="6:22" ht="16.5" customHeight="1" thickBot="1">
      <c r="F2" s="5" t="s">
        <v>1</v>
      </c>
      <c r="G2" s="6" t="s">
        <v>2</v>
      </c>
      <c r="J2" s="7" t="s">
        <v>3</v>
      </c>
      <c r="K2" s="318" t="s">
        <v>315</v>
      </c>
      <c r="L2" s="318"/>
      <c r="M2" s="318"/>
      <c r="N2" s="318"/>
      <c r="P2" s="319" t="s">
        <v>4</v>
      </c>
      <c r="Q2" s="319"/>
      <c r="R2" s="321"/>
      <c r="S2" s="9"/>
      <c r="T2" s="9"/>
      <c r="U2" s="10"/>
      <c r="V2" s="11"/>
    </row>
    <row r="3" spans="16:22" ht="13.5" customHeight="1" thickBot="1">
      <c r="P3" s="320"/>
      <c r="Q3" s="320"/>
      <c r="R3" s="322"/>
      <c r="S3" s="9"/>
      <c r="T3" s="9"/>
      <c r="U3" s="11"/>
      <c r="V3" s="11"/>
    </row>
    <row r="4" spans="6:10" ht="12.75">
      <c r="F4" s="12"/>
      <c r="G4" s="311"/>
      <c r="J4" s="1" t="s">
        <v>5</v>
      </c>
    </row>
    <row r="5" spans="6:10" ht="12.75">
      <c r="F5" s="12" t="s">
        <v>6</v>
      </c>
      <c r="G5" s="312"/>
      <c r="J5" s="7" t="s">
        <v>7</v>
      </c>
    </row>
    <row r="6" spans="7:21" ht="12.75">
      <c r="G6" s="313"/>
      <c r="H6" s="7"/>
      <c r="I6" s="7"/>
      <c r="J6" s="7"/>
      <c r="K6" s="7"/>
      <c r="U6" s="8"/>
    </row>
    <row r="7" ht="13.5" thickBot="1"/>
    <row r="8" spans="1:22" s="19" customFormat="1" ht="20.25" customHeight="1" thickBo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7" t="s">
        <v>16</v>
      </c>
      <c r="J8" s="17" t="s">
        <v>17</v>
      </c>
      <c r="K8" s="17" t="s">
        <v>18</v>
      </c>
      <c r="L8" s="17" t="s">
        <v>19</v>
      </c>
      <c r="M8" s="17" t="s">
        <v>20</v>
      </c>
      <c r="N8" s="17" t="s">
        <v>21</v>
      </c>
      <c r="O8" s="17" t="s">
        <v>22</v>
      </c>
      <c r="P8" s="17" t="s">
        <v>23</v>
      </c>
      <c r="Q8" s="17" t="s">
        <v>24</v>
      </c>
      <c r="R8" s="17" t="s">
        <v>25</v>
      </c>
      <c r="S8" s="17" t="s">
        <v>26</v>
      </c>
      <c r="T8" s="17" t="s">
        <v>27</v>
      </c>
      <c r="U8" s="17" t="s">
        <v>28</v>
      </c>
      <c r="V8" s="18" t="s">
        <v>29</v>
      </c>
    </row>
    <row r="9" spans="1:22" s="32" customFormat="1" ht="34.5" customHeight="1" thickBot="1">
      <c r="A9" s="20" t="s">
        <v>30</v>
      </c>
      <c r="B9" s="20">
        <v>44</v>
      </c>
      <c r="C9" s="14">
        <v>1</v>
      </c>
      <c r="D9" s="21" t="s">
        <v>31</v>
      </c>
      <c r="E9" s="22" t="s">
        <v>32</v>
      </c>
      <c r="F9" s="22">
        <v>66</v>
      </c>
      <c r="G9" s="23" t="s">
        <v>33</v>
      </c>
      <c r="H9" s="24" t="s">
        <v>34</v>
      </c>
      <c r="I9" s="25"/>
      <c r="J9" s="26"/>
      <c r="K9" s="27" t="s">
        <v>34</v>
      </c>
      <c r="L9" s="25"/>
      <c r="M9" s="28"/>
      <c r="N9" s="27" t="s">
        <v>35</v>
      </c>
      <c r="O9" s="29"/>
      <c r="P9" s="26"/>
      <c r="Q9" s="27" t="s">
        <v>35</v>
      </c>
      <c r="R9" s="29"/>
      <c r="S9" s="30"/>
      <c r="T9" s="26"/>
      <c r="U9" s="27" t="s">
        <v>35</v>
      </c>
      <c r="V9" s="31"/>
    </row>
    <row r="10" spans="1:22" s="32" customFormat="1" ht="34.5" customHeight="1" thickBot="1">
      <c r="A10" s="20" t="s">
        <v>30</v>
      </c>
      <c r="B10" s="20">
        <v>53</v>
      </c>
      <c r="C10" s="14">
        <v>2</v>
      </c>
      <c r="D10" s="33" t="s">
        <v>36</v>
      </c>
      <c r="E10" s="22" t="s">
        <v>32</v>
      </c>
      <c r="F10" s="22">
        <v>72</v>
      </c>
      <c r="G10" s="23" t="s">
        <v>37</v>
      </c>
      <c r="H10" s="24" t="s">
        <v>35</v>
      </c>
      <c r="I10" s="34"/>
      <c r="J10" s="35"/>
      <c r="K10" s="30"/>
      <c r="L10" s="36"/>
      <c r="M10" s="37" t="s">
        <v>35</v>
      </c>
      <c r="N10" s="38"/>
      <c r="O10" s="37" t="s">
        <v>35</v>
      </c>
      <c r="P10" s="39"/>
      <c r="Q10" s="26"/>
      <c r="R10" s="37" t="s">
        <v>35</v>
      </c>
      <c r="S10" s="34"/>
      <c r="T10" s="35"/>
      <c r="U10" s="26"/>
      <c r="V10" s="37" t="s">
        <v>35</v>
      </c>
    </row>
    <row r="11" spans="1:22" s="32" customFormat="1" ht="34.5" customHeight="1" thickBot="1">
      <c r="A11" s="20" t="s">
        <v>30</v>
      </c>
      <c r="B11" s="20">
        <v>85</v>
      </c>
      <c r="C11" s="14">
        <v>3</v>
      </c>
      <c r="D11" s="33" t="s">
        <v>38</v>
      </c>
      <c r="E11" s="22" t="s">
        <v>32</v>
      </c>
      <c r="F11" s="22">
        <v>73</v>
      </c>
      <c r="G11" s="23" t="s">
        <v>39</v>
      </c>
      <c r="H11" s="40"/>
      <c r="I11" s="37" t="s">
        <v>34</v>
      </c>
      <c r="J11" s="39"/>
      <c r="K11" s="36"/>
      <c r="L11" s="37" t="s">
        <v>35</v>
      </c>
      <c r="M11" s="40"/>
      <c r="N11" s="37" t="s">
        <v>34</v>
      </c>
      <c r="O11" s="25"/>
      <c r="P11" s="41"/>
      <c r="Q11" s="35"/>
      <c r="R11" s="28"/>
      <c r="S11" s="37" t="s">
        <v>34</v>
      </c>
      <c r="T11" s="34"/>
      <c r="U11" s="42"/>
      <c r="V11" s="37" t="s">
        <v>34</v>
      </c>
    </row>
    <row r="12" spans="1:22" s="32" customFormat="1" ht="34.5" customHeight="1" thickBot="1">
      <c r="A12" s="20" t="s">
        <v>30</v>
      </c>
      <c r="B12" s="20">
        <v>44</v>
      </c>
      <c r="C12" s="14">
        <v>4</v>
      </c>
      <c r="D12" s="21" t="s">
        <v>40</v>
      </c>
      <c r="E12" s="22" t="s">
        <v>32</v>
      </c>
      <c r="F12" s="22">
        <v>74</v>
      </c>
      <c r="G12" s="23" t="s">
        <v>41</v>
      </c>
      <c r="H12" s="43"/>
      <c r="I12" s="37" t="s">
        <v>35</v>
      </c>
      <c r="J12" s="44"/>
      <c r="K12" s="37" t="s">
        <v>35</v>
      </c>
      <c r="L12" s="25"/>
      <c r="M12" s="41"/>
      <c r="N12" s="30"/>
      <c r="O12" s="42"/>
      <c r="P12" s="37" t="s">
        <v>34</v>
      </c>
      <c r="Q12" s="43"/>
      <c r="R12" s="37" t="s">
        <v>34</v>
      </c>
      <c r="S12" s="38"/>
      <c r="T12" s="37" t="s">
        <v>35</v>
      </c>
      <c r="U12" s="34"/>
      <c r="V12" s="45"/>
    </row>
    <row r="13" spans="1:22" s="32" customFormat="1" ht="34.5" customHeight="1" thickBot="1">
      <c r="A13" s="20" t="s">
        <v>42</v>
      </c>
      <c r="B13" s="20">
        <v>86</v>
      </c>
      <c r="C13" s="14">
        <v>5</v>
      </c>
      <c r="D13" s="33" t="s">
        <v>43</v>
      </c>
      <c r="E13" s="22" t="s">
        <v>32</v>
      </c>
      <c r="F13" s="22">
        <v>75</v>
      </c>
      <c r="G13" s="23" t="s">
        <v>44</v>
      </c>
      <c r="H13" s="39"/>
      <c r="I13" s="26"/>
      <c r="J13" s="37" t="s">
        <v>35</v>
      </c>
      <c r="K13" s="25"/>
      <c r="L13" s="36"/>
      <c r="M13" s="37" t="s">
        <v>34</v>
      </c>
      <c r="N13" s="39"/>
      <c r="O13" s="36"/>
      <c r="P13" s="37" t="s">
        <v>35</v>
      </c>
      <c r="Q13" s="34"/>
      <c r="R13" s="26"/>
      <c r="S13" s="37" t="s">
        <v>35</v>
      </c>
      <c r="T13" s="38"/>
      <c r="U13" s="37" t="s">
        <v>34</v>
      </c>
      <c r="V13" s="46"/>
    </row>
    <row r="14" spans="1:22" s="32" customFormat="1" ht="34.5" customHeight="1" thickBot="1">
      <c r="A14" s="20" t="s">
        <v>30</v>
      </c>
      <c r="B14" s="20">
        <v>85</v>
      </c>
      <c r="C14" s="14">
        <v>6</v>
      </c>
      <c r="D14" s="33" t="s">
        <v>45</v>
      </c>
      <c r="E14" s="22" t="s">
        <v>32</v>
      </c>
      <c r="F14" s="22">
        <v>79</v>
      </c>
      <c r="G14" s="23" t="s">
        <v>39</v>
      </c>
      <c r="H14" s="47"/>
      <c r="I14" s="48"/>
      <c r="J14" s="37" t="s">
        <v>34</v>
      </c>
      <c r="K14" s="49"/>
      <c r="L14" s="37" t="s">
        <v>34</v>
      </c>
      <c r="M14" s="50"/>
      <c r="N14" s="48"/>
      <c r="O14" s="37" t="s">
        <v>34</v>
      </c>
      <c r="P14" s="51"/>
      <c r="Q14" s="37" t="s">
        <v>34</v>
      </c>
      <c r="R14" s="47"/>
      <c r="S14" s="52"/>
      <c r="T14" s="37" t="s">
        <v>34</v>
      </c>
      <c r="U14" s="50"/>
      <c r="V14" s="53"/>
    </row>
    <row r="15" spans="3:16" s="32" customFormat="1" ht="41.25" customHeight="1" thickBot="1">
      <c r="C15" s="54"/>
      <c r="D15" s="55"/>
      <c r="E15" s="56"/>
      <c r="F15" s="56"/>
      <c r="G15" s="55"/>
      <c r="M15" s="323" t="s">
        <v>46</v>
      </c>
      <c r="N15" s="323"/>
      <c r="O15" s="323"/>
      <c r="P15" s="323"/>
    </row>
    <row r="16" spans="1:24" s="32" customFormat="1" ht="24" customHeight="1" thickBot="1">
      <c r="A16" s="13" t="s">
        <v>8</v>
      </c>
      <c r="B16" s="13" t="s">
        <v>9</v>
      </c>
      <c r="C16" s="57" t="s">
        <v>10</v>
      </c>
      <c r="D16" s="14" t="s">
        <v>11</v>
      </c>
      <c r="E16" s="15" t="s">
        <v>12</v>
      </c>
      <c r="F16" s="14" t="s">
        <v>47</v>
      </c>
      <c r="G16" s="58" t="s">
        <v>14</v>
      </c>
      <c r="H16" s="59" t="s">
        <v>48</v>
      </c>
      <c r="I16" s="60" t="s">
        <v>49</v>
      </c>
      <c r="J16" s="60" t="s">
        <v>50</v>
      </c>
      <c r="K16" s="60" t="s">
        <v>51</v>
      </c>
      <c r="L16" s="61" t="s">
        <v>52</v>
      </c>
      <c r="M16" s="62" t="s">
        <v>53</v>
      </c>
      <c r="N16" s="63" t="s">
        <v>54</v>
      </c>
      <c r="O16" s="63" t="s">
        <v>55</v>
      </c>
      <c r="P16" s="63" t="s">
        <v>56</v>
      </c>
      <c r="Q16" s="64" t="s">
        <v>57</v>
      </c>
      <c r="R16" s="65" t="s">
        <v>58</v>
      </c>
      <c r="S16" s="315" t="s">
        <v>59</v>
      </c>
      <c r="T16" s="316"/>
      <c r="V16" s="66" t="s">
        <v>47</v>
      </c>
      <c r="W16" s="59" t="s">
        <v>60</v>
      </c>
      <c r="X16" s="61" t="s">
        <v>61</v>
      </c>
    </row>
    <row r="17" spans="1:24" s="32" customFormat="1" ht="27" customHeight="1" thickBot="1">
      <c r="A17" s="20" t="s">
        <v>30</v>
      </c>
      <c r="B17" s="20">
        <v>44</v>
      </c>
      <c r="C17" s="57">
        <v>1</v>
      </c>
      <c r="D17" s="67" t="s">
        <v>31</v>
      </c>
      <c r="E17" s="22" t="s">
        <v>32</v>
      </c>
      <c r="F17" s="68"/>
      <c r="G17" s="69" t="s">
        <v>33</v>
      </c>
      <c r="H17" s="70">
        <v>10</v>
      </c>
      <c r="I17" s="71">
        <v>10</v>
      </c>
      <c r="J17" s="71">
        <v>0</v>
      </c>
      <c r="K17" s="71">
        <v>0</v>
      </c>
      <c r="L17" s="72">
        <v>0</v>
      </c>
      <c r="M17" s="70"/>
      <c r="N17" s="71"/>
      <c r="O17" s="73"/>
      <c r="P17" s="72"/>
      <c r="Q17" s="74">
        <v>20</v>
      </c>
      <c r="R17" s="75"/>
      <c r="S17" s="299">
        <v>20</v>
      </c>
      <c r="T17" s="300"/>
      <c r="V17" s="76"/>
      <c r="W17" s="77">
        <v>7</v>
      </c>
      <c r="X17" s="78">
        <v>10</v>
      </c>
    </row>
    <row r="18" spans="1:20" ht="27" customHeight="1">
      <c r="A18" s="20" t="s">
        <v>30</v>
      </c>
      <c r="B18" s="20">
        <v>53</v>
      </c>
      <c r="C18" s="57">
        <v>2</v>
      </c>
      <c r="D18" s="67" t="s">
        <v>36</v>
      </c>
      <c r="E18" s="22" t="s">
        <v>32</v>
      </c>
      <c r="F18" s="68"/>
      <c r="G18" s="69" t="s">
        <v>37</v>
      </c>
      <c r="H18" s="79">
        <v>0</v>
      </c>
      <c r="I18" s="80">
        <v>0</v>
      </c>
      <c r="J18" s="80">
        <v>0</v>
      </c>
      <c r="K18" s="80">
        <v>0</v>
      </c>
      <c r="L18" s="81">
        <v>0</v>
      </c>
      <c r="M18" s="79"/>
      <c r="N18" s="80"/>
      <c r="O18" s="75"/>
      <c r="P18" s="81"/>
      <c r="Q18" s="74">
        <v>0</v>
      </c>
      <c r="R18" s="75"/>
      <c r="S18" s="299">
        <v>0</v>
      </c>
      <c r="T18" s="300"/>
    </row>
    <row r="19" spans="1:20" ht="27" customHeight="1">
      <c r="A19" s="20" t="s">
        <v>30</v>
      </c>
      <c r="B19" s="20">
        <v>85</v>
      </c>
      <c r="C19" s="57">
        <v>3</v>
      </c>
      <c r="D19" s="67" t="s">
        <v>38</v>
      </c>
      <c r="E19" s="22" t="s">
        <v>32</v>
      </c>
      <c r="F19" s="68"/>
      <c r="G19" s="69" t="s">
        <v>39</v>
      </c>
      <c r="H19" s="79">
        <v>10</v>
      </c>
      <c r="I19" s="80">
        <v>0</v>
      </c>
      <c r="J19" s="80">
        <v>10</v>
      </c>
      <c r="K19" s="80">
        <v>10</v>
      </c>
      <c r="L19" s="81">
        <v>10</v>
      </c>
      <c r="M19" s="79"/>
      <c r="N19" s="80"/>
      <c r="O19" s="75"/>
      <c r="P19" s="81"/>
      <c r="Q19" s="74">
        <v>40</v>
      </c>
      <c r="R19" s="75"/>
      <c r="S19" s="299">
        <v>40</v>
      </c>
      <c r="T19" s="300"/>
    </row>
    <row r="20" spans="1:20" ht="27" customHeight="1">
      <c r="A20" s="20" t="s">
        <v>30</v>
      </c>
      <c r="B20" s="20">
        <v>44</v>
      </c>
      <c r="C20" s="57">
        <v>4</v>
      </c>
      <c r="D20" s="67" t="s">
        <v>40</v>
      </c>
      <c r="E20" s="22" t="s">
        <v>32</v>
      </c>
      <c r="F20" s="68"/>
      <c r="G20" s="69" t="s">
        <v>41</v>
      </c>
      <c r="H20" s="79">
        <v>0</v>
      </c>
      <c r="I20" s="80">
        <v>0</v>
      </c>
      <c r="J20" s="80">
        <v>10</v>
      </c>
      <c r="K20" s="80">
        <v>10</v>
      </c>
      <c r="L20" s="81">
        <v>0</v>
      </c>
      <c r="M20" s="79"/>
      <c r="N20" s="80"/>
      <c r="O20" s="75"/>
      <c r="P20" s="81"/>
      <c r="Q20" s="74">
        <v>20</v>
      </c>
      <c r="R20" s="75"/>
      <c r="S20" s="299">
        <v>20</v>
      </c>
      <c r="T20" s="300"/>
    </row>
    <row r="21" spans="1:20" ht="27" customHeight="1">
      <c r="A21" s="20" t="s">
        <v>42</v>
      </c>
      <c r="B21" s="20">
        <v>86</v>
      </c>
      <c r="C21" s="57">
        <v>5</v>
      </c>
      <c r="D21" s="67" t="s">
        <v>43</v>
      </c>
      <c r="E21" s="22" t="s">
        <v>32</v>
      </c>
      <c r="F21" s="68"/>
      <c r="G21" s="69" t="s">
        <v>44</v>
      </c>
      <c r="H21" s="79">
        <v>0</v>
      </c>
      <c r="I21" s="80">
        <v>10</v>
      </c>
      <c r="J21" s="80">
        <v>0</v>
      </c>
      <c r="K21" s="80">
        <v>0</v>
      </c>
      <c r="L21" s="81">
        <v>10</v>
      </c>
      <c r="M21" s="79"/>
      <c r="N21" s="80"/>
      <c r="O21" s="75"/>
      <c r="P21" s="81"/>
      <c r="Q21" s="74">
        <v>20</v>
      </c>
      <c r="R21" s="75"/>
      <c r="S21" s="299">
        <v>20</v>
      </c>
      <c r="T21" s="300"/>
    </row>
    <row r="22" spans="1:20" ht="27" customHeight="1" thickBot="1">
      <c r="A22" s="20" t="s">
        <v>30</v>
      </c>
      <c r="B22" s="20">
        <v>85</v>
      </c>
      <c r="C22" s="57">
        <v>6</v>
      </c>
      <c r="D22" s="67" t="s">
        <v>45</v>
      </c>
      <c r="E22" s="22" t="s">
        <v>32</v>
      </c>
      <c r="F22" s="68"/>
      <c r="G22" s="69" t="s">
        <v>39</v>
      </c>
      <c r="H22" s="82">
        <v>10</v>
      </c>
      <c r="I22" s="83">
        <v>10</v>
      </c>
      <c r="J22" s="83">
        <v>10</v>
      </c>
      <c r="K22" s="83">
        <v>10</v>
      </c>
      <c r="L22" s="84">
        <v>10</v>
      </c>
      <c r="M22" s="82"/>
      <c r="N22" s="83"/>
      <c r="O22" s="85"/>
      <c r="P22" s="84"/>
      <c r="Q22" s="86">
        <v>50</v>
      </c>
      <c r="R22" s="75"/>
      <c r="S22" s="299">
        <v>50</v>
      </c>
      <c r="T22" s="300"/>
    </row>
    <row r="23" spans="3:15" ht="12.75">
      <c r="C23" s="1"/>
      <c r="D23" s="87"/>
      <c r="E23" s="87"/>
      <c r="F23" s="87"/>
      <c r="G23" s="87"/>
      <c r="H23" s="87"/>
      <c r="I23" s="87"/>
      <c r="J23" s="87"/>
      <c r="K23" s="87"/>
      <c r="L23" s="87"/>
      <c r="O23" s="88" t="s">
        <v>62</v>
      </c>
    </row>
    <row r="58" spans="8:22" ht="12.75">
      <c r="H58" s="1">
        <v>1</v>
      </c>
      <c r="I58" s="1">
        <v>1</v>
      </c>
      <c r="J58" s="1">
        <v>1</v>
      </c>
      <c r="K58" s="1">
        <v>2</v>
      </c>
      <c r="L58" s="1">
        <v>2</v>
      </c>
      <c r="M58" s="1">
        <v>2</v>
      </c>
      <c r="N58" s="1">
        <v>3</v>
      </c>
      <c r="O58" s="1">
        <v>3</v>
      </c>
      <c r="P58" s="1">
        <v>3</v>
      </c>
      <c r="Q58" s="1">
        <v>4</v>
      </c>
      <c r="R58" s="1">
        <v>4</v>
      </c>
      <c r="S58" s="1">
        <v>4</v>
      </c>
      <c r="T58" s="1">
        <v>5</v>
      </c>
      <c r="U58" s="1">
        <v>5</v>
      </c>
      <c r="V58" s="1">
        <v>5</v>
      </c>
    </row>
    <row r="59" spans="8:22" ht="12.75">
      <c r="H59" s="1">
        <v>1</v>
      </c>
      <c r="I59" s="1">
        <v>1</v>
      </c>
      <c r="J59" s="1">
        <v>1</v>
      </c>
      <c r="K59" s="1">
        <v>2</v>
      </c>
      <c r="L59" s="1">
        <v>2</v>
      </c>
      <c r="M59" s="1">
        <v>2</v>
      </c>
      <c r="N59" s="1">
        <v>3</v>
      </c>
      <c r="O59" s="1">
        <v>3</v>
      </c>
      <c r="P59" s="1">
        <v>3</v>
      </c>
      <c r="Q59" s="1">
        <v>4</v>
      </c>
      <c r="R59" s="1">
        <v>4</v>
      </c>
      <c r="S59" s="1">
        <v>4</v>
      </c>
      <c r="T59" s="1">
        <v>5</v>
      </c>
      <c r="U59" s="1">
        <v>5</v>
      </c>
      <c r="V59" s="1">
        <v>5</v>
      </c>
    </row>
  </sheetData>
  <sheetProtection/>
  <mergeCells count="14">
    <mergeCell ref="M15:P15"/>
    <mergeCell ref="S16:T16"/>
    <mergeCell ref="S17:T17"/>
    <mergeCell ref="S22:T22"/>
    <mergeCell ref="S18:T18"/>
    <mergeCell ref="S19:T19"/>
    <mergeCell ref="S20:T20"/>
    <mergeCell ref="S21:T21"/>
    <mergeCell ref="P1:R1"/>
    <mergeCell ref="K2:N2"/>
    <mergeCell ref="P2:P3"/>
    <mergeCell ref="Q2:Q3"/>
    <mergeCell ref="R2:R3"/>
    <mergeCell ref="G4:G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1">
      <selection activeCell="K2" sqref="K2:N2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3.421875" style="4" bestFit="1" customWidth="1"/>
    <col min="4" max="4" width="24.421875" style="1" customWidth="1"/>
    <col min="5" max="5" width="4.8515625" style="1" customWidth="1"/>
    <col min="6" max="6" width="6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18" ht="13.5" thickBot="1">
      <c r="C1" s="2">
        <v>6</v>
      </c>
      <c r="P1" s="317" t="s">
        <v>0</v>
      </c>
      <c r="Q1" s="317"/>
      <c r="R1" s="317"/>
    </row>
    <row r="2" spans="6:22" ht="16.5" customHeight="1" thickBot="1">
      <c r="F2" s="5" t="s">
        <v>1</v>
      </c>
      <c r="G2" s="6" t="s">
        <v>63</v>
      </c>
      <c r="J2" s="7" t="s">
        <v>3</v>
      </c>
      <c r="K2" s="318" t="s">
        <v>315</v>
      </c>
      <c r="L2" s="318"/>
      <c r="M2" s="318"/>
      <c r="N2" s="318"/>
      <c r="P2" s="319" t="s">
        <v>64</v>
      </c>
      <c r="Q2" s="319"/>
      <c r="R2" s="321"/>
      <c r="S2" s="9"/>
      <c r="T2" s="9"/>
      <c r="U2" s="10"/>
      <c r="V2" s="11"/>
    </row>
    <row r="3" spans="16:22" ht="13.5" customHeight="1" thickBot="1">
      <c r="P3" s="320"/>
      <c r="Q3" s="320"/>
      <c r="R3" s="322"/>
      <c r="S3" s="9"/>
      <c r="T3" s="9"/>
      <c r="U3" s="11"/>
      <c r="V3" s="11"/>
    </row>
    <row r="4" spans="6:10" ht="12.75">
      <c r="F4" s="12"/>
      <c r="G4" s="311"/>
      <c r="J4" s="1" t="s">
        <v>5</v>
      </c>
    </row>
    <row r="5" spans="6:10" ht="12.75">
      <c r="F5" s="12" t="s">
        <v>6</v>
      </c>
      <c r="G5" s="312"/>
      <c r="J5" s="7" t="s">
        <v>7</v>
      </c>
    </row>
    <row r="6" spans="7:21" ht="12.75">
      <c r="G6" s="313"/>
      <c r="H6" s="7"/>
      <c r="I6" s="7"/>
      <c r="J6" s="7"/>
      <c r="K6" s="7"/>
      <c r="U6" s="8"/>
    </row>
    <row r="7" ht="13.5" thickBot="1"/>
    <row r="8" spans="1:22" s="19" customFormat="1" ht="20.25" customHeight="1" thickBo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7" t="s">
        <v>16</v>
      </c>
      <c r="J8" s="17" t="s">
        <v>17</v>
      </c>
      <c r="K8" s="17" t="s">
        <v>18</v>
      </c>
      <c r="L8" s="17" t="s">
        <v>19</v>
      </c>
      <c r="M8" s="17" t="s">
        <v>20</v>
      </c>
      <c r="N8" s="17" t="s">
        <v>21</v>
      </c>
      <c r="O8" s="17" t="s">
        <v>22</v>
      </c>
      <c r="P8" s="17" t="s">
        <v>23</v>
      </c>
      <c r="Q8" s="17" t="s">
        <v>24</v>
      </c>
      <c r="R8" s="17" t="s">
        <v>25</v>
      </c>
      <c r="S8" s="17" t="s">
        <v>26</v>
      </c>
      <c r="T8" s="89" t="s">
        <v>27</v>
      </c>
      <c r="U8" s="17" t="s">
        <v>28</v>
      </c>
      <c r="V8" s="18" t="s">
        <v>29</v>
      </c>
    </row>
    <row r="9" spans="1:22" s="32" customFormat="1" ht="34.5" customHeight="1" thickBot="1">
      <c r="A9" s="20" t="s">
        <v>30</v>
      </c>
      <c r="B9" s="20">
        <v>44</v>
      </c>
      <c r="C9" s="14">
        <v>1</v>
      </c>
      <c r="D9" s="21" t="s">
        <v>65</v>
      </c>
      <c r="E9" s="22" t="s">
        <v>32</v>
      </c>
      <c r="F9" s="22">
        <v>79</v>
      </c>
      <c r="G9" s="23" t="s">
        <v>66</v>
      </c>
      <c r="H9" s="24" t="s">
        <v>34</v>
      </c>
      <c r="I9" s="25"/>
      <c r="J9" s="26"/>
      <c r="K9" s="27" t="s">
        <v>35</v>
      </c>
      <c r="L9" s="25"/>
      <c r="M9" s="28"/>
      <c r="N9" s="27" t="s">
        <v>34</v>
      </c>
      <c r="O9" s="29"/>
      <c r="P9" s="26"/>
      <c r="Q9" s="27" t="s">
        <v>34</v>
      </c>
      <c r="R9" s="29"/>
      <c r="S9" s="30"/>
      <c r="T9" s="26"/>
      <c r="U9" s="27" t="s">
        <v>34</v>
      </c>
      <c r="V9" s="31"/>
    </row>
    <row r="10" spans="1:22" s="32" customFormat="1" ht="34.5" customHeight="1" thickBot="1">
      <c r="A10" s="20" t="s">
        <v>67</v>
      </c>
      <c r="B10" s="20">
        <v>45</v>
      </c>
      <c r="C10" s="14">
        <v>2</v>
      </c>
      <c r="D10" s="33" t="s">
        <v>68</v>
      </c>
      <c r="E10" s="22" t="s">
        <v>32</v>
      </c>
      <c r="F10" s="22">
        <v>80</v>
      </c>
      <c r="G10" s="23" t="s">
        <v>69</v>
      </c>
      <c r="H10" s="24" t="s">
        <v>35</v>
      </c>
      <c r="I10" s="34"/>
      <c r="J10" s="35"/>
      <c r="K10" s="30"/>
      <c r="L10" s="36"/>
      <c r="M10" s="37" t="s">
        <v>35</v>
      </c>
      <c r="N10" s="38"/>
      <c r="O10" s="37" t="s">
        <v>34</v>
      </c>
      <c r="P10" s="39"/>
      <c r="Q10" s="26"/>
      <c r="R10" s="37" t="s">
        <v>35</v>
      </c>
      <c r="S10" s="34"/>
      <c r="T10" s="35"/>
      <c r="U10" s="26"/>
      <c r="V10" s="37" t="s">
        <v>35</v>
      </c>
    </row>
    <row r="11" spans="1:22" s="32" customFormat="1" ht="34.5" customHeight="1" thickBot="1">
      <c r="A11" s="20" t="s">
        <v>30</v>
      </c>
      <c r="B11" s="20">
        <v>44</v>
      </c>
      <c r="C11" s="14">
        <v>3</v>
      </c>
      <c r="D11" s="33" t="s">
        <v>70</v>
      </c>
      <c r="E11" s="22" t="s">
        <v>32</v>
      </c>
      <c r="F11" s="22">
        <v>80</v>
      </c>
      <c r="G11" s="23" t="s">
        <v>71</v>
      </c>
      <c r="H11" s="40"/>
      <c r="I11" s="37" t="s">
        <v>72</v>
      </c>
      <c r="J11" s="39"/>
      <c r="K11" s="36"/>
      <c r="L11" s="37" t="s">
        <v>34</v>
      </c>
      <c r="M11" s="40"/>
      <c r="N11" s="37" t="s">
        <v>35</v>
      </c>
      <c r="O11" s="25"/>
      <c r="P11" s="41"/>
      <c r="Q11" s="35"/>
      <c r="R11" s="28"/>
      <c r="S11" s="37" t="s">
        <v>35</v>
      </c>
      <c r="T11" s="34"/>
      <c r="U11" s="42"/>
      <c r="V11" s="37" t="s">
        <v>34</v>
      </c>
    </row>
    <row r="12" spans="1:22" s="32" customFormat="1" ht="34.5" customHeight="1" thickBot="1">
      <c r="A12" s="20" t="s">
        <v>30</v>
      </c>
      <c r="B12" s="20">
        <v>85</v>
      </c>
      <c r="C12" s="14">
        <v>4</v>
      </c>
      <c r="D12" s="21" t="s">
        <v>73</v>
      </c>
      <c r="E12" s="22" t="s">
        <v>32</v>
      </c>
      <c r="F12" s="22">
        <v>80</v>
      </c>
      <c r="G12" s="23" t="s">
        <v>74</v>
      </c>
      <c r="H12" s="43"/>
      <c r="I12" s="37" t="s">
        <v>35</v>
      </c>
      <c r="J12" s="44"/>
      <c r="K12" s="37" t="s">
        <v>34</v>
      </c>
      <c r="L12" s="25"/>
      <c r="M12" s="41"/>
      <c r="N12" s="30"/>
      <c r="O12" s="42"/>
      <c r="P12" s="37" t="s">
        <v>34</v>
      </c>
      <c r="Q12" s="43"/>
      <c r="R12" s="37" t="s">
        <v>34</v>
      </c>
      <c r="S12" s="38"/>
      <c r="T12" s="37"/>
      <c r="U12" s="34"/>
      <c r="V12" s="45"/>
    </row>
    <row r="13" spans="1:22" s="32" customFormat="1" ht="34.5" customHeight="1" thickBot="1">
      <c r="A13" s="20" t="s">
        <v>30</v>
      </c>
      <c r="B13" s="20">
        <v>44</v>
      </c>
      <c r="C13" s="14">
        <v>5</v>
      </c>
      <c r="D13" s="33" t="s">
        <v>75</v>
      </c>
      <c r="E13" s="22" t="s">
        <v>32</v>
      </c>
      <c r="F13" s="22">
        <v>80</v>
      </c>
      <c r="G13" s="23" t="s">
        <v>76</v>
      </c>
      <c r="H13" s="39"/>
      <c r="I13" s="26"/>
      <c r="J13" s="37" t="s">
        <v>35</v>
      </c>
      <c r="K13" s="25"/>
      <c r="L13" s="36"/>
      <c r="M13" s="37" t="s">
        <v>34</v>
      </c>
      <c r="N13" s="39"/>
      <c r="O13" s="36"/>
      <c r="P13" s="37" t="s">
        <v>35</v>
      </c>
      <c r="Q13" s="34"/>
      <c r="R13" s="26"/>
      <c r="S13" s="37" t="s">
        <v>34</v>
      </c>
      <c r="T13" s="38"/>
      <c r="U13" s="37" t="s">
        <v>35</v>
      </c>
      <c r="V13" s="46"/>
    </row>
    <row r="14" spans="1:22" s="32" customFormat="1" ht="34.5" customHeight="1" thickBot="1">
      <c r="A14" s="20" t="s">
        <v>30</v>
      </c>
      <c r="B14" s="20">
        <v>44</v>
      </c>
      <c r="C14" s="14">
        <v>6</v>
      </c>
      <c r="D14" s="90" t="s">
        <v>77</v>
      </c>
      <c r="E14" s="22" t="s">
        <v>32</v>
      </c>
      <c r="F14" s="22">
        <v>80</v>
      </c>
      <c r="G14" s="23" t="s">
        <v>78</v>
      </c>
      <c r="H14" s="47"/>
      <c r="I14" s="48"/>
      <c r="J14" s="37" t="s">
        <v>34</v>
      </c>
      <c r="K14" s="49"/>
      <c r="L14" s="37" t="s">
        <v>35</v>
      </c>
      <c r="M14" s="50"/>
      <c r="N14" s="48"/>
      <c r="O14" s="37" t="s">
        <v>35</v>
      </c>
      <c r="P14" s="51"/>
      <c r="Q14" s="37" t="s">
        <v>35</v>
      </c>
      <c r="R14" s="47"/>
      <c r="S14" s="52"/>
      <c r="T14" s="37"/>
      <c r="U14" s="50"/>
      <c r="V14" s="53"/>
    </row>
    <row r="15" spans="3:16" s="32" customFormat="1" ht="41.25" customHeight="1" thickBot="1">
      <c r="C15" s="54"/>
      <c r="D15" s="55"/>
      <c r="E15" s="56"/>
      <c r="F15" s="56"/>
      <c r="G15" s="55"/>
      <c r="M15" s="323" t="s">
        <v>46</v>
      </c>
      <c r="N15" s="323"/>
      <c r="O15" s="323"/>
      <c r="P15" s="323"/>
    </row>
    <row r="16" spans="1:24" s="32" customFormat="1" ht="24" customHeight="1" thickBot="1">
      <c r="A16" s="13" t="s">
        <v>8</v>
      </c>
      <c r="B16" s="13" t="s">
        <v>9</v>
      </c>
      <c r="C16" s="57" t="s">
        <v>10</v>
      </c>
      <c r="D16" s="14" t="s">
        <v>11</v>
      </c>
      <c r="E16" s="15" t="s">
        <v>12</v>
      </c>
      <c r="F16" s="14" t="s">
        <v>47</v>
      </c>
      <c r="G16" s="58" t="s">
        <v>14</v>
      </c>
      <c r="H16" s="59" t="s">
        <v>48</v>
      </c>
      <c r="I16" s="60" t="s">
        <v>49</v>
      </c>
      <c r="J16" s="60" t="s">
        <v>50</v>
      </c>
      <c r="K16" s="60" t="s">
        <v>51</v>
      </c>
      <c r="L16" s="61" t="s">
        <v>52</v>
      </c>
      <c r="M16" s="62" t="s">
        <v>53</v>
      </c>
      <c r="N16" s="63" t="s">
        <v>54</v>
      </c>
      <c r="O16" s="63" t="s">
        <v>55</v>
      </c>
      <c r="P16" s="63" t="s">
        <v>56</v>
      </c>
      <c r="Q16" s="64" t="s">
        <v>57</v>
      </c>
      <c r="R16" s="65" t="s">
        <v>58</v>
      </c>
      <c r="S16" s="315" t="s">
        <v>59</v>
      </c>
      <c r="T16" s="316"/>
      <c r="V16" s="66" t="s">
        <v>47</v>
      </c>
      <c r="W16" s="59" t="s">
        <v>60</v>
      </c>
      <c r="X16" s="61" t="s">
        <v>61</v>
      </c>
    </row>
    <row r="17" spans="1:24" s="32" customFormat="1" ht="27" customHeight="1" thickBot="1">
      <c r="A17" s="20" t="s">
        <v>30</v>
      </c>
      <c r="B17" s="20">
        <v>44</v>
      </c>
      <c r="C17" s="57">
        <v>1</v>
      </c>
      <c r="D17" s="67" t="s">
        <v>65</v>
      </c>
      <c r="E17" s="22" t="s">
        <v>32</v>
      </c>
      <c r="F17" s="68"/>
      <c r="G17" s="69" t="s">
        <v>66</v>
      </c>
      <c r="H17" s="70">
        <v>10</v>
      </c>
      <c r="I17" s="71">
        <v>0</v>
      </c>
      <c r="J17" s="71">
        <v>10</v>
      </c>
      <c r="K17" s="71">
        <v>10</v>
      </c>
      <c r="L17" s="72">
        <v>10</v>
      </c>
      <c r="M17" s="70"/>
      <c r="N17" s="71"/>
      <c r="O17" s="73"/>
      <c r="P17" s="72"/>
      <c r="Q17" s="74">
        <v>40</v>
      </c>
      <c r="R17" s="75"/>
      <c r="S17" s="299">
        <v>40</v>
      </c>
      <c r="T17" s="300"/>
      <c r="V17" s="76"/>
      <c r="W17" s="77">
        <v>7</v>
      </c>
      <c r="X17" s="78">
        <v>10</v>
      </c>
    </row>
    <row r="18" spans="1:20" ht="27" customHeight="1">
      <c r="A18" s="20" t="s">
        <v>67</v>
      </c>
      <c r="B18" s="20">
        <v>45</v>
      </c>
      <c r="C18" s="57">
        <v>2</v>
      </c>
      <c r="D18" s="67" t="s">
        <v>68</v>
      </c>
      <c r="E18" s="22" t="s">
        <v>32</v>
      </c>
      <c r="F18" s="68"/>
      <c r="G18" s="69" t="s">
        <v>69</v>
      </c>
      <c r="H18" s="79">
        <v>0</v>
      </c>
      <c r="I18" s="80">
        <v>0</v>
      </c>
      <c r="J18" s="80">
        <v>10</v>
      </c>
      <c r="K18" s="80">
        <v>0</v>
      </c>
      <c r="L18" s="81">
        <v>0</v>
      </c>
      <c r="M18" s="79"/>
      <c r="N18" s="80"/>
      <c r="O18" s="75"/>
      <c r="P18" s="81"/>
      <c r="Q18" s="74">
        <v>10</v>
      </c>
      <c r="R18" s="75"/>
      <c r="S18" s="299">
        <v>10</v>
      </c>
      <c r="T18" s="300"/>
    </row>
    <row r="19" spans="1:20" ht="27" customHeight="1">
      <c r="A19" s="20" t="s">
        <v>30</v>
      </c>
      <c r="B19" s="20">
        <v>44</v>
      </c>
      <c r="C19" s="57">
        <v>3</v>
      </c>
      <c r="D19" s="67" t="s">
        <v>70</v>
      </c>
      <c r="E19" s="22" t="s">
        <v>32</v>
      </c>
      <c r="F19" s="68"/>
      <c r="G19" s="69" t="s">
        <v>71</v>
      </c>
      <c r="H19" s="79">
        <v>0</v>
      </c>
      <c r="I19" s="80">
        <v>10</v>
      </c>
      <c r="J19" s="80">
        <v>0</v>
      </c>
      <c r="K19" s="80">
        <v>0</v>
      </c>
      <c r="L19" s="81">
        <v>10</v>
      </c>
      <c r="M19" s="79"/>
      <c r="N19" s="80"/>
      <c r="O19" s="75"/>
      <c r="P19" s="81"/>
      <c r="Q19" s="74">
        <v>20</v>
      </c>
      <c r="R19" s="75"/>
      <c r="S19" s="299">
        <v>20</v>
      </c>
      <c r="T19" s="300"/>
    </row>
    <row r="20" spans="1:20" ht="27" customHeight="1">
      <c r="A20" s="20" t="s">
        <v>30</v>
      </c>
      <c r="B20" s="20">
        <v>85</v>
      </c>
      <c r="C20" s="57">
        <v>4</v>
      </c>
      <c r="D20" s="67" t="s">
        <v>73</v>
      </c>
      <c r="E20" s="22" t="s">
        <v>32</v>
      </c>
      <c r="F20" s="68"/>
      <c r="G20" s="69" t="s">
        <v>74</v>
      </c>
      <c r="H20" s="79">
        <v>0</v>
      </c>
      <c r="I20" s="80">
        <v>10</v>
      </c>
      <c r="J20" s="80">
        <v>10</v>
      </c>
      <c r="K20" s="80">
        <v>10</v>
      </c>
      <c r="L20" s="81"/>
      <c r="M20" s="79"/>
      <c r="N20" s="80"/>
      <c r="O20" s="75"/>
      <c r="P20" s="81"/>
      <c r="Q20" s="74">
        <v>30</v>
      </c>
      <c r="R20" s="75"/>
      <c r="S20" s="299">
        <v>30</v>
      </c>
      <c r="T20" s="300"/>
    </row>
    <row r="21" spans="1:20" ht="27" customHeight="1">
      <c r="A21" s="20" t="s">
        <v>30</v>
      </c>
      <c r="B21" s="20">
        <v>44</v>
      </c>
      <c r="C21" s="57">
        <v>5</v>
      </c>
      <c r="D21" s="67" t="s">
        <v>75</v>
      </c>
      <c r="E21" s="22" t="s">
        <v>32</v>
      </c>
      <c r="F21" s="68"/>
      <c r="G21" s="69" t="s">
        <v>76</v>
      </c>
      <c r="H21" s="79">
        <v>0</v>
      </c>
      <c r="I21" s="80">
        <v>10</v>
      </c>
      <c r="J21" s="80">
        <v>0</v>
      </c>
      <c r="K21" s="80">
        <v>10</v>
      </c>
      <c r="L21" s="81">
        <v>0</v>
      </c>
      <c r="M21" s="79"/>
      <c r="N21" s="80"/>
      <c r="O21" s="75"/>
      <c r="P21" s="81"/>
      <c r="Q21" s="74">
        <v>20</v>
      </c>
      <c r="R21" s="75"/>
      <c r="S21" s="299">
        <v>20</v>
      </c>
      <c r="T21" s="300"/>
    </row>
    <row r="22" spans="1:20" ht="27" customHeight="1" thickBot="1">
      <c r="A22" s="20" t="s">
        <v>30</v>
      </c>
      <c r="B22" s="20">
        <v>44</v>
      </c>
      <c r="C22" s="57">
        <v>6</v>
      </c>
      <c r="D22" s="91" t="s">
        <v>77</v>
      </c>
      <c r="E22" s="22" t="s">
        <v>32</v>
      </c>
      <c r="F22" s="68"/>
      <c r="G22" s="69" t="s">
        <v>78</v>
      </c>
      <c r="H22" s="82">
        <v>10</v>
      </c>
      <c r="I22" s="83">
        <v>0</v>
      </c>
      <c r="J22" s="83">
        <v>0</v>
      </c>
      <c r="K22" s="83">
        <v>0</v>
      </c>
      <c r="L22" s="84"/>
      <c r="M22" s="82"/>
      <c r="N22" s="83"/>
      <c r="O22" s="85"/>
      <c r="P22" s="84"/>
      <c r="Q22" s="86">
        <v>10</v>
      </c>
      <c r="R22" s="75"/>
      <c r="S22" s="299">
        <v>10</v>
      </c>
      <c r="T22" s="300"/>
    </row>
    <row r="23" spans="3:15" ht="12.75">
      <c r="C23" s="1"/>
      <c r="D23" s="87"/>
      <c r="E23" s="87"/>
      <c r="F23" s="87"/>
      <c r="G23" s="87"/>
      <c r="H23" s="87"/>
      <c r="I23" s="87"/>
      <c r="J23" s="87"/>
      <c r="K23" s="87"/>
      <c r="L23" s="87"/>
      <c r="O23" s="88" t="s">
        <v>62</v>
      </c>
    </row>
    <row r="58" spans="8:22" ht="12.75">
      <c r="H58" s="1">
        <v>1</v>
      </c>
      <c r="I58" s="1">
        <v>1</v>
      </c>
      <c r="J58" s="1">
        <v>1</v>
      </c>
      <c r="K58" s="1">
        <v>2</v>
      </c>
      <c r="L58" s="1">
        <v>2</v>
      </c>
      <c r="M58" s="1">
        <v>2</v>
      </c>
      <c r="N58" s="1">
        <v>3</v>
      </c>
      <c r="O58" s="1">
        <v>3</v>
      </c>
      <c r="P58" s="1">
        <v>3</v>
      </c>
      <c r="Q58" s="1">
        <v>4</v>
      </c>
      <c r="R58" s="1">
        <v>4</v>
      </c>
      <c r="S58" s="1">
        <v>4</v>
      </c>
      <c r="U58" s="1">
        <v>5</v>
      </c>
      <c r="V58" s="1">
        <v>5</v>
      </c>
    </row>
    <row r="59" spans="8:22" ht="12.75">
      <c r="H59" s="1">
        <v>1</v>
      </c>
      <c r="I59" s="1">
        <v>1</v>
      </c>
      <c r="J59" s="1">
        <v>1</v>
      </c>
      <c r="K59" s="1">
        <v>2</v>
      </c>
      <c r="L59" s="1">
        <v>2</v>
      </c>
      <c r="M59" s="1">
        <v>2</v>
      </c>
      <c r="N59" s="1">
        <v>3</v>
      </c>
      <c r="O59" s="1">
        <v>3</v>
      </c>
      <c r="P59" s="1">
        <v>3</v>
      </c>
      <c r="Q59" s="1">
        <v>4</v>
      </c>
      <c r="R59" s="1">
        <v>4</v>
      </c>
      <c r="S59" s="1">
        <v>4</v>
      </c>
      <c r="U59" s="1">
        <v>5</v>
      </c>
      <c r="V59" s="1">
        <v>5</v>
      </c>
    </row>
  </sheetData>
  <sheetProtection/>
  <mergeCells count="14">
    <mergeCell ref="M15:P15"/>
    <mergeCell ref="S16:T16"/>
    <mergeCell ref="S17:T17"/>
    <mergeCell ref="S22:T22"/>
    <mergeCell ref="S18:T18"/>
    <mergeCell ref="S19:T19"/>
    <mergeCell ref="S20:T20"/>
    <mergeCell ref="S21:T21"/>
    <mergeCell ref="P1:R1"/>
    <mergeCell ref="K2:N2"/>
    <mergeCell ref="P2:P3"/>
    <mergeCell ref="Q2:Q3"/>
    <mergeCell ref="R2:R3"/>
    <mergeCell ref="G4:G6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K2" sqref="K2:N2"/>
    </sheetView>
  </sheetViews>
  <sheetFormatPr defaultColWidth="11.421875" defaultRowHeight="12.75"/>
  <cols>
    <col min="1" max="1" width="6.140625" style="92" bestFit="1" customWidth="1"/>
    <col min="2" max="2" width="5.140625" style="92" bestFit="1" customWidth="1"/>
    <col min="3" max="3" width="3.28125" style="97" bestFit="1" customWidth="1"/>
    <col min="4" max="4" width="22.140625" style="94" customWidth="1"/>
    <col min="5" max="5" width="3.140625" style="94" customWidth="1"/>
    <col min="6" max="6" width="6.7109375" style="92" customWidth="1"/>
    <col min="7" max="7" width="19.421875" style="94" customWidth="1"/>
    <col min="8" max="32" width="4.00390625" style="94" customWidth="1"/>
    <col min="33" max="52" width="4.7109375" style="92" customWidth="1"/>
    <col min="53" max="16384" width="11.421875" style="94" customWidth="1"/>
  </cols>
  <sheetData>
    <row r="1" spans="3:22" ht="13.5" thickBot="1">
      <c r="C1" s="93">
        <v>10</v>
      </c>
      <c r="F1" s="95"/>
      <c r="G1" s="96"/>
      <c r="H1" s="96"/>
      <c r="I1" s="96"/>
      <c r="J1" s="96"/>
      <c r="K1" s="96"/>
      <c r="L1" s="96"/>
      <c r="M1" s="96"/>
      <c r="N1" s="96"/>
      <c r="O1" s="96"/>
      <c r="P1" s="278" t="s">
        <v>0</v>
      </c>
      <c r="Q1" s="278"/>
      <c r="R1" s="278"/>
      <c r="S1" s="96"/>
      <c r="T1" s="96"/>
      <c r="U1" s="96"/>
      <c r="V1" s="95"/>
    </row>
    <row r="2" spans="6:22" ht="16.5" customHeight="1" thickBot="1">
      <c r="F2" s="98" t="s">
        <v>1</v>
      </c>
      <c r="G2" s="99" t="s">
        <v>79</v>
      </c>
      <c r="H2" s="96"/>
      <c r="I2" s="96"/>
      <c r="J2" s="100" t="s">
        <v>3</v>
      </c>
      <c r="K2" s="279" t="s">
        <v>315</v>
      </c>
      <c r="L2" s="279"/>
      <c r="M2" s="279"/>
      <c r="N2" s="279"/>
      <c r="O2" s="96"/>
      <c r="P2" s="280" t="s">
        <v>4</v>
      </c>
      <c r="Q2" s="280"/>
      <c r="R2" s="282"/>
      <c r="S2" s="96"/>
      <c r="V2" s="95"/>
    </row>
    <row r="3" spans="6:22" ht="13.5" customHeight="1" thickBot="1">
      <c r="F3" s="95"/>
      <c r="G3" s="96"/>
      <c r="H3" s="101"/>
      <c r="I3" s="101"/>
      <c r="J3" s="96"/>
      <c r="K3" s="96"/>
      <c r="L3" s="96"/>
      <c r="M3" s="96"/>
      <c r="N3" s="96"/>
      <c r="O3" s="96"/>
      <c r="P3" s="281"/>
      <c r="Q3" s="281"/>
      <c r="R3" s="283"/>
      <c r="S3" s="96"/>
      <c r="T3" s="96"/>
      <c r="U3" s="96"/>
      <c r="V3" s="95"/>
    </row>
    <row r="4" spans="6:22" ht="12.75">
      <c r="F4" s="94"/>
      <c r="G4" s="102"/>
      <c r="J4" s="96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5"/>
    </row>
    <row r="5" spans="6:22" ht="12.75">
      <c r="F5" s="103" t="s">
        <v>6</v>
      </c>
      <c r="G5" s="104"/>
      <c r="J5" s="100" t="s">
        <v>7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5"/>
    </row>
    <row r="6" spans="6:22" ht="12.75">
      <c r="F6" s="95"/>
      <c r="G6" s="105"/>
      <c r="J6" s="100"/>
      <c r="K6" s="100"/>
      <c r="L6" s="96"/>
      <c r="M6" s="96"/>
      <c r="N6" s="96"/>
      <c r="O6" s="96"/>
      <c r="P6" s="96"/>
      <c r="Q6" s="96"/>
      <c r="R6" s="96"/>
      <c r="S6" s="96"/>
      <c r="T6" s="96"/>
      <c r="U6" s="96"/>
      <c r="V6" s="95"/>
    </row>
    <row r="7" spans="8:32" ht="13.5" thickBot="1">
      <c r="H7" s="96"/>
      <c r="I7" s="96"/>
      <c r="J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5"/>
      <c r="W7" s="106"/>
      <c r="X7" s="106"/>
      <c r="Y7" s="106"/>
      <c r="Z7" s="106"/>
      <c r="AA7" s="106"/>
      <c r="AB7" s="106"/>
      <c r="AC7" s="106"/>
      <c r="AD7" s="107"/>
      <c r="AE7" s="107"/>
      <c r="AF7" s="107"/>
    </row>
    <row r="8" spans="1:52" s="115" customFormat="1" ht="14.25" customHeight="1" thickBot="1">
      <c r="A8" s="108" t="s">
        <v>8</v>
      </c>
      <c r="B8" s="108" t="s">
        <v>9</v>
      </c>
      <c r="C8" s="109" t="s">
        <v>10</v>
      </c>
      <c r="D8" s="110" t="s">
        <v>11</v>
      </c>
      <c r="E8" s="110" t="s">
        <v>12</v>
      </c>
      <c r="F8" s="110" t="s">
        <v>13</v>
      </c>
      <c r="G8" s="110" t="s">
        <v>14</v>
      </c>
      <c r="H8" s="111" t="s">
        <v>21</v>
      </c>
      <c r="I8" s="111" t="s">
        <v>80</v>
      </c>
      <c r="J8" s="111" t="s">
        <v>25</v>
      </c>
      <c r="K8" s="111" t="s">
        <v>81</v>
      </c>
      <c r="L8" s="111" t="s">
        <v>82</v>
      </c>
      <c r="M8" s="111" t="s">
        <v>24</v>
      </c>
      <c r="N8" s="111" t="s">
        <v>83</v>
      </c>
      <c r="O8" s="111" t="s">
        <v>84</v>
      </c>
      <c r="P8" s="111" t="s">
        <v>26</v>
      </c>
      <c r="Q8" s="111" t="s">
        <v>85</v>
      </c>
      <c r="R8" s="111" t="s">
        <v>18</v>
      </c>
      <c r="S8" s="111" t="s">
        <v>22</v>
      </c>
      <c r="T8" s="111" t="s">
        <v>86</v>
      </c>
      <c r="U8" s="111" t="s">
        <v>87</v>
      </c>
      <c r="V8" s="111" t="s">
        <v>88</v>
      </c>
      <c r="W8" s="111" t="s">
        <v>28</v>
      </c>
      <c r="X8" s="111" t="s">
        <v>89</v>
      </c>
      <c r="Y8" s="111" t="s">
        <v>90</v>
      </c>
      <c r="Z8" s="111" t="s">
        <v>19</v>
      </c>
      <c r="AA8" s="111" t="s">
        <v>91</v>
      </c>
      <c r="AB8" s="111" t="s">
        <v>20</v>
      </c>
      <c r="AC8" s="111" t="s">
        <v>92</v>
      </c>
      <c r="AD8" s="112" t="s">
        <v>93</v>
      </c>
      <c r="AE8" s="112" t="s">
        <v>94</v>
      </c>
      <c r="AF8" s="113" t="s">
        <v>95</v>
      </c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</row>
    <row r="9" spans="1:32" s="123" customFormat="1" ht="24.75" customHeight="1" thickBot="1">
      <c r="A9" s="116" t="s">
        <v>30</v>
      </c>
      <c r="B9" s="116">
        <v>49</v>
      </c>
      <c r="C9" s="109">
        <v>1</v>
      </c>
      <c r="D9" s="117" t="s">
        <v>96</v>
      </c>
      <c r="E9" s="116" t="s">
        <v>32</v>
      </c>
      <c r="F9" s="116">
        <v>44</v>
      </c>
      <c r="G9" s="118" t="s">
        <v>97</v>
      </c>
      <c r="H9" s="119" t="s">
        <v>34</v>
      </c>
      <c r="I9" s="120"/>
      <c r="J9" s="120"/>
      <c r="K9" s="120"/>
      <c r="L9" s="120"/>
      <c r="M9" s="121" t="s">
        <v>34</v>
      </c>
      <c r="N9" s="120"/>
      <c r="O9" s="120"/>
      <c r="P9" s="120"/>
      <c r="Q9" s="120"/>
      <c r="R9" s="121" t="s">
        <v>98</v>
      </c>
      <c r="S9" s="120"/>
      <c r="T9" s="120"/>
      <c r="U9" s="120"/>
      <c r="V9" s="120"/>
      <c r="W9" s="121" t="s">
        <v>99</v>
      </c>
      <c r="X9" s="120"/>
      <c r="Y9" s="120"/>
      <c r="Z9" s="120"/>
      <c r="AA9" s="121" t="s">
        <v>100</v>
      </c>
      <c r="AB9" s="120"/>
      <c r="AC9" s="120"/>
      <c r="AD9" s="120"/>
      <c r="AE9" s="120"/>
      <c r="AF9" s="122"/>
    </row>
    <row r="10" spans="1:52" s="115" customFormat="1" ht="24.75" customHeight="1" thickBot="1">
      <c r="A10" s="116" t="s">
        <v>67</v>
      </c>
      <c r="B10" s="116">
        <v>37</v>
      </c>
      <c r="C10" s="109">
        <v>2</v>
      </c>
      <c r="D10" s="124" t="s">
        <v>101</v>
      </c>
      <c r="E10" s="116" t="s">
        <v>32</v>
      </c>
      <c r="F10" s="116">
        <v>45</v>
      </c>
      <c r="G10" s="118" t="s">
        <v>102</v>
      </c>
      <c r="H10" s="120"/>
      <c r="I10" s="120"/>
      <c r="J10" s="125" t="s">
        <v>35</v>
      </c>
      <c r="K10" s="120"/>
      <c r="L10" s="120"/>
      <c r="M10" s="120"/>
      <c r="N10" s="120"/>
      <c r="O10" s="125" t="s">
        <v>35</v>
      </c>
      <c r="P10" s="120"/>
      <c r="Q10" s="120"/>
      <c r="R10" s="120"/>
      <c r="S10" s="125" t="s">
        <v>103</v>
      </c>
      <c r="T10" s="120"/>
      <c r="U10" s="120"/>
      <c r="V10" s="120"/>
      <c r="W10" s="120"/>
      <c r="X10" s="120"/>
      <c r="Y10" s="125" t="s">
        <v>35</v>
      </c>
      <c r="Z10" s="120"/>
      <c r="AA10" s="120"/>
      <c r="AB10" s="125" t="s">
        <v>72</v>
      </c>
      <c r="AC10" s="120"/>
      <c r="AD10" s="120"/>
      <c r="AE10" s="120"/>
      <c r="AF10" s="122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</row>
    <row r="11" spans="1:52" s="115" customFormat="1" ht="24.75" customHeight="1" thickBot="1">
      <c r="A11" s="116" t="s">
        <v>67</v>
      </c>
      <c r="B11" s="116">
        <v>37</v>
      </c>
      <c r="C11" s="109">
        <v>3</v>
      </c>
      <c r="D11" s="124" t="s">
        <v>104</v>
      </c>
      <c r="E11" s="116" t="s">
        <v>32</v>
      </c>
      <c r="F11" s="116">
        <v>48</v>
      </c>
      <c r="G11" s="118" t="s">
        <v>102</v>
      </c>
      <c r="H11" s="126" t="s">
        <v>35</v>
      </c>
      <c r="I11" s="120"/>
      <c r="J11" s="120"/>
      <c r="K11" s="120"/>
      <c r="L11" s="120"/>
      <c r="M11" s="120"/>
      <c r="N11" s="120"/>
      <c r="O11" s="120"/>
      <c r="P11" s="125" t="s">
        <v>35</v>
      </c>
      <c r="Q11" s="120"/>
      <c r="R11" s="120"/>
      <c r="S11" s="120"/>
      <c r="T11" s="120"/>
      <c r="U11" s="125" t="s">
        <v>35</v>
      </c>
      <c r="V11" s="120"/>
      <c r="W11" s="120"/>
      <c r="X11" s="120"/>
      <c r="Y11" s="120"/>
      <c r="Z11" s="125" t="s">
        <v>105</v>
      </c>
      <c r="AA11" s="120"/>
      <c r="AB11" s="120"/>
      <c r="AC11" s="120"/>
      <c r="AD11" s="125" t="s">
        <v>35</v>
      </c>
      <c r="AE11" s="120"/>
      <c r="AF11" s="122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</row>
    <row r="12" spans="1:52" s="115" customFormat="1" ht="24.75" customHeight="1" thickBot="1">
      <c r="A12" s="116" t="s">
        <v>67</v>
      </c>
      <c r="B12" s="116">
        <v>37</v>
      </c>
      <c r="C12" s="109">
        <v>4</v>
      </c>
      <c r="D12" s="124" t="s">
        <v>106</v>
      </c>
      <c r="E12" s="116" t="s">
        <v>32</v>
      </c>
      <c r="F12" s="116">
        <v>46</v>
      </c>
      <c r="G12" s="118" t="s">
        <v>102</v>
      </c>
      <c r="H12" s="120"/>
      <c r="I12" s="120"/>
      <c r="J12" s="125" t="s">
        <v>98</v>
      </c>
      <c r="K12" s="120"/>
      <c r="L12" s="120"/>
      <c r="M12" s="120"/>
      <c r="N12" s="125" t="s">
        <v>35</v>
      </c>
      <c r="O12" s="120"/>
      <c r="P12" s="120"/>
      <c r="Q12" s="120"/>
      <c r="R12" s="125" t="s">
        <v>35</v>
      </c>
      <c r="S12" s="120"/>
      <c r="T12" s="120"/>
      <c r="U12" s="120"/>
      <c r="V12" s="125" t="s">
        <v>35</v>
      </c>
      <c r="W12" s="120"/>
      <c r="X12" s="120"/>
      <c r="Y12" s="120"/>
      <c r="Z12" s="120"/>
      <c r="AA12" s="120"/>
      <c r="AB12" s="120"/>
      <c r="AC12" s="120"/>
      <c r="AD12" s="120"/>
      <c r="AE12" s="125" t="s">
        <v>35</v>
      </c>
      <c r="AF12" s="122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</row>
    <row r="13" spans="1:52" s="115" customFormat="1" ht="24.75" customHeight="1" thickBot="1">
      <c r="A13" s="116" t="s">
        <v>30</v>
      </c>
      <c r="B13" s="116">
        <v>85</v>
      </c>
      <c r="C13" s="109">
        <v>5</v>
      </c>
      <c r="D13" s="117" t="s">
        <v>107</v>
      </c>
      <c r="E13" s="116" t="s">
        <v>32</v>
      </c>
      <c r="F13" s="116">
        <v>47</v>
      </c>
      <c r="G13" s="118" t="s">
        <v>108</v>
      </c>
      <c r="H13" s="120"/>
      <c r="I13" s="120"/>
      <c r="J13" s="120"/>
      <c r="K13" s="125" t="s">
        <v>35</v>
      </c>
      <c r="L13" s="120"/>
      <c r="M13" s="120"/>
      <c r="N13" s="120"/>
      <c r="O13" s="120"/>
      <c r="P13" s="125" t="s">
        <v>34</v>
      </c>
      <c r="Q13" s="120"/>
      <c r="R13" s="120"/>
      <c r="S13" s="120"/>
      <c r="T13" s="120"/>
      <c r="U13" s="120"/>
      <c r="V13" s="120"/>
      <c r="W13" s="125" t="s">
        <v>35</v>
      </c>
      <c r="X13" s="120"/>
      <c r="Y13" s="120"/>
      <c r="Z13" s="120"/>
      <c r="AA13" s="120"/>
      <c r="AB13" s="125" t="s">
        <v>35</v>
      </c>
      <c r="AC13" s="120"/>
      <c r="AD13" s="120"/>
      <c r="AE13" s="120"/>
      <c r="AF13" s="125" t="s">
        <v>35</v>
      </c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</row>
    <row r="14" spans="1:52" s="115" customFormat="1" ht="24.75" customHeight="1" thickBot="1">
      <c r="A14" s="116" t="s">
        <v>30</v>
      </c>
      <c r="B14" s="116">
        <v>72</v>
      </c>
      <c r="C14" s="109">
        <v>6</v>
      </c>
      <c r="D14" s="124" t="s">
        <v>109</v>
      </c>
      <c r="E14" s="116" t="s">
        <v>32</v>
      </c>
      <c r="F14" s="116">
        <v>48</v>
      </c>
      <c r="G14" s="118" t="s">
        <v>110</v>
      </c>
      <c r="H14" s="120"/>
      <c r="I14" s="120"/>
      <c r="J14" s="120"/>
      <c r="K14" s="120"/>
      <c r="L14" s="120"/>
      <c r="M14" s="125" t="s">
        <v>35</v>
      </c>
      <c r="N14" s="120"/>
      <c r="O14" s="120"/>
      <c r="P14" s="120"/>
      <c r="Q14" s="125" t="s">
        <v>35</v>
      </c>
      <c r="R14" s="120"/>
      <c r="S14" s="125" t="s">
        <v>35</v>
      </c>
      <c r="T14" s="120"/>
      <c r="U14" s="120"/>
      <c r="V14" s="120"/>
      <c r="W14" s="120"/>
      <c r="X14" s="120"/>
      <c r="Y14" s="120"/>
      <c r="Z14" s="125" t="s">
        <v>35</v>
      </c>
      <c r="AA14" s="120"/>
      <c r="AB14" s="120"/>
      <c r="AC14" s="125" t="s">
        <v>35</v>
      </c>
      <c r="AD14" s="120"/>
      <c r="AE14" s="120"/>
      <c r="AF14" s="122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</row>
    <row r="15" spans="1:52" s="115" customFormat="1" ht="24.75" customHeight="1" thickBot="1">
      <c r="A15" s="116" t="s">
        <v>30</v>
      </c>
      <c r="B15" s="116">
        <v>85</v>
      </c>
      <c r="C15" s="109">
        <v>7</v>
      </c>
      <c r="D15" s="124" t="s">
        <v>111</v>
      </c>
      <c r="E15" s="116" t="s">
        <v>32</v>
      </c>
      <c r="F15" s="116">
        <v>52</v>
      </c>
      <c r="G15" s="118" t="s">
        <v>112</v>
      </c>
      <c r="H15" s="120"/>
      <c r="I15" s="120"/>
      <c r="J15" s="120"/>
      <c r="K15" s="120"/>
      <c r="L15" s="125" t="s">
        <v>113</v>
      </c>
      <c r="M15" s="120"/>
      <c r="N15" s="120"/>
      <c r="O15" s="125" t="s">
        <v>34</v>
      </c>
      <c r="P15" s="120"/>
      <c r="Q15" s="120"/>
      <c r="R15" s="120"/>
      <c r="S15" s="120"/>
      <c r="T15" s="120"/>
      <c r="U15" s="125" t="s">
        <v>34</v>
      </c>
      <c r="V15" s="120"/>
      <c r="W15" s="120"/>
      <c r="X15" s="125" t="s">
        <v>35</v>
      </c>
      <c r="Y15" s="120"/>
      <c r="Z15" s="120"/>
      <c r="AA15" s="125" t="s">
        <v>35</v>
      </c>
      <c r="AB15" s="120"/>
      <c r="AC15" s="120"/>
      <c r="AD15" s="120"/>
      <c r="AE15" s="120"/>
      <c r="AF15" s="122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</row>
    <row r="16" spans="1:52" s="115" customFormat="1" ht="24.75" customHeight="1" thickBot="1">
      <c r="A16" s="116" t="s">
        <v>30</v>
      </c>
      <c r="B16" s="116">
        <v>85</v>
      </c>
      <c r="C16" s="109">
        <v>8</v>
      </c>
      <c r="D16" s="124" t="s">
        <v>114</v>
      </c>
      <c r="E16" s="116" t="s">
        <v>32</v>
      </c>
      <c r="F16" s="116">
        <v>55</v>
      </c>
      <c r="G16" s="118" t="s">
        <v>112</v>
      </c>
      <c r="H16" s="120"/>
      <c r="I16" s="125" t="s">
        <v>98</v>
      </c>
      <c r="J16" s="120"/>
      <c r="K16" s="120"/>
      <c r="L16" s="120"/>
      <c r="M16" s="120"/>
      <c r="N16" s="125" t="s">
        <v>34</v>
      </c>
      <c r="O16" s="120"/>
      <c r="P16" s="120"/>
      <c r="Q16" s="120"/>
      <c r="R16" s="120"/>
      <c r="S16" s="120"/>
      <c r="T16" s="127" t="s">
        <v>35</v>
      </c>
      <c r="U16" s="120"/>
      <c r="V16" s="120"/>
      <c r="W16" s="120"/>
      <c r="X16" s="120"/>
      <c r="Y16" s="125" t="s">
        <v>34</v>
      </c>
      <c r="Z16" s="120"/>
      <c r="AA16" s="120"/>
      <c r="AB16" s="120"/>
      <c r="AC16" s="120"/>
      <c r="AD16" s="125" t="s">
        <v>34</v>
      </c>
      <c r="AE16" s="120"/>
      <c r="AF16" s="122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</row>
    <row r="17" spans="1:52" s="115" customFormat="1" ht="24.75" customHeight="1" thickBot="1">
      <c r="A17" s="116" t="s">
        <v>30</v>
      </c>
      <c r="B17" s="116">
        <v>85</v>
      </c>
      <c r="C17" s="109">
        <v>9</v>
      </c>
      <c r="D17" s="124" t="s">
        <v>115</v>
      </c>
      <c r="E17" s="116" t="s">
        <v>32</v>
      </c>
      <c r="F17" s="116">
        <v>53</v>
      </c>
      <c r="G17" s="118" t="s">
        <v>116</v>
      </c>
      <c r="H17" s="120"/>
      <c r="I17" s="120"/>
      <c r="J17" s="120"/>
      <c r="K17" s="125" t="s">
        <v>34</v>
      </c>
      <c r="L17" s="120"/>
      <c r="M17" s="120"/>
      <c r="N17" s="120"/>
      <c r="O17" s="120"/>
      <c r="P17" s="120"/>
      <c r="Q17" s="125" t="s">
        <v>98</v>
      </c>
      <c r="R17" s="120"/>
      <c r="S17" s="120"/>
      <c r="T17" s="125" t="s">
        <v>34</v>
      </c>
      <c r="U17" s="120"/>
      <c r="V17" s="120"/>
      <c r="W17" s="120"/>
      <c r="X17" s="125" t="s">
        <v>35</v>
      </c>
      <c r="Y17" s="120"/>
      <c r="Z17" s="120"/>
      <c r="AA17" s="120"/>
      <c r="AB17" s="120"/>
      <c r="AC17" s="120"/>
      <c r="AD17" s="120"/>
      <c r="AE17" s="125" t="s">
        <v>103</v>
      </c>
      <c r="AF17" s="122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</row>
    <row r="18" spans="1:52" s="115" customFormat="1" ht="24.75" customHeight="1" thickBot="1">
      <c r="A18" s="116" t="s">
        <v>67</v>
      </c>
      <c r="B18" s="116">
        <v>45</v>
      </c>
      <c r="C18" s="109">
        <v>10</v>
      </c>
      <c r="D18" s="124" t="s">
        <v>117</v>
      </c>
      <c r="E18" s="116" t="s">
        <v>32</v>
      </c>
      <c r="F18" s="116">
        <v>53</v>
      </c>
      <c r="G18" s="118" t="s">
        <v>118</v>
      </c>
      <c r="H18" s="128"/>
      <c r="I18" s="125" t="s">
        <v>35</v>
      </c>
      <c r="J18" s="128"/>
      <c r="K18" s="128"/>
      <c r="L18" s="125" t="s">
        <v>99</v>
      </c>
      <c r="M18" s="128"/>
      <c r="N18" s="128"/>
      <c r="O18" s="128"/>
      <c r="P18" s="128"/>
      <c r="Q18" s="128"/>
      <c r="R18" s="128"/>
      <c r="S18" s="128"/>
      <c r="T18" s="128"/>
      <c r="U18" s="128"/>
      <c r="V18" s="125" t="s">
        <v>98</v>
      </c>
      <c r="W18" s="128"/>
      <c r="X18" s="128"/>
      <c r="Y18" s="128"/>
      <c r="Z18" s="128"/>
      <c r="AA18" s="128"/>
      <c r="AB18" s="128"/>
      <c r="AC18" s="125" t="s">
        <v>34</v>
      </c>
      <c r="AD18" s="128"/>
      <c r="AE18" s="128"/>
      <c r="AF18" s="125" t="s">
        <v>35</v>
      </c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</row>
    <row r="19" spans="4:17" ht="24.75" customHeight="1" thickBot="1">
      <c r="D19" s="129"/>
      <c r="E19" s="130"/>
      <c r="F19" s="130"/>
      <c r="G19" s="129"/>
      <c r="M19" s="284" t="s">
        <v>46</v>
      </c>
      <c r="N19" s="284"/>
      <c r="O19" s="284"/>
      <c r="P19" s="284"/>
      <c r="Q19" s="284"/>
    </row>
    <row r="20" spans="1:52" s="115" customFormat="1" ht="24" customHeight="1" thickBot="1">
      <c r="A20" s="108" t="s">
        <v>8</v>
      </c>
      <c r="B20" s="108" t="s">
        <v>9</v>
      </c>
      <c r="C20" s="109" t="s">
        <v>10</v>
      </c>
      <c r="D20" s="108" t="s">
        <v>11</v>
      </c>
      <c r="E20" s="108" t="s">
        <v>12</v>
      </c>
      <c r="F20" s="110" t="s">
        <v>47</v>
      </c>
      <c r="G20" s="131" t="s">
        <v>14</v>
      </c>
      <c r="H20" s="132" t="s">
        <v>48</v>
      </c>
      <c r="I20" s="133" t="s">
        <v>49</v>
      </c>
      <c r="J20" s="133" t="s">
        <v>50</v>
      </c>
      <c r="K20" s="133" t="s">
        <v>51</v>
      </c>
      <c r="L20" s="134" t="s">
        <v>52</v>
      </c>
      <c r="M20" s="135" t="s">
        <v>53</v>
      </c>
      <c r="N20" s="136" t="s">
        <v>54</v>
      </c>
      <c r="O20" s="136" t="s">
        <v>55</v>
      </c>
      <c r="P20" s="137" t="s">
        <v>56</v>
      </c>
      <c r="Q20" s="138" t="s">
        <v>57</v>
      </c>
      <c r="R20" s="139" t="s">
        <v>58</v>
      </c>
      <c r="S20" s="285" t="s">
        <v>59</v>
      </c>
      <c r="T20" s="286"/>
      <c r="V20" s="287" t="s">
        <v>119</v>
      </c>
      <c r="W20" s="288"/>
      <c r="X20" s="288"/>
      <c r="Y20" s="288"/>
      <c r="Z20" s="289"/>
      <c r="AD20" s="140" t="s">
        <v>47</v>
      </c>
      <c r="AE20" s="141" t="s">
        <v>60</v>
      </c>
      <c r="AF20" s="142" t="s">
        <v>61</v>
      </c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</row>
    <row r="21" spans="1:32" ht="15.75" customHeight="1">
      <c r="A21" s="116" t="str">
        <f aca="true" t="shared" si="0" ref="A21:B30">A9</f>
        <v>PDL</v>
      </c>
      <c r="B21" s="116">
        <f t="shared" si="0"/>
        <v>49</v>
      </c>
      <c r="C21" s="109">
        <v>1</v>
      </c>
      <c r="D21" s="143" t="str">
        <f aca="true" t="shared" si="1" ref="D21:E30">D9</f>
        <v>BOUVIER Adrien</v>
      </c>
      <c r="E21" s="116" t="str">
        <f t="shared" si="1"/>
        <v>M</v>
      </c>
      <c r="F21" s="144"/>
      <c r="G21" s="145" t="str">
        <f aca="true" t="shared" si="2" ref="G21:G30">G9</f>
        <v>KETSUGO ANGERS</v>
      </c>
      <c r="H21" s="146">
        <v>10</v>
      </c>
      <c r="I21" s="147">
        <v>10</v>
      </c>
      <c r="J21" s="147">
        <v>10</v>
      </c>
      <c r="K21" s="147">
        <v>0</v>
      </c>
      <c r="L21" s="148">
        <v>10</v>
      </c>
      <c r="M21" s="146"/>
      <c r="N21" s="147"/>
      <c r="O21" s="149"/>
      <c r="P21" s="148"/>
      <c r="Q21" s="150">
        <f aca="true" t="shared" si="3" ref="Q21:Q30">SUM(H21:P21)</f>
        <v>40</v>
      </c>
      <c r="R21" s="151"/>
      <c r="S21" s="293">
        <f aca="true" t="shared" si="4" ref="S21:S30">SUM(F21,Q21)</f>
        <v>40</v>
      </c>
      <c r="T21" s="294"/>
      <c r="V21" s="290"/>
      <c r="W21" s="291"/>
      <c r="X21" s="291"/>
      <c r="Y21" s="291"/>
      <c r="Z21" s="292"/>
      <c r="AD21" s="152"/>
      <c r="AE21" s="295">
        <v>7</v>
      </c>
      <c r="AF21" s="297">
        <v>10</v>
      </c>
    </row>
    <row r="22" spans="1:32" ht="15.75" customHeight="1" thickBot="1">
      <c r="A22" s="116" t="str">
        <f t="shared" si="0"/>
        <v>TBO</v>
      </c>
      <c r="B22" s="116">
        <f t="shared" si="0"/>
        <v>37</v>
      </c>
      <c r="C22" s="109">
        <v>2</v>
      </c>
      <c r="D22" s="143" t="str">
        <f t="shared" si="1"/>
        <v>CULAY Quentin</v>
      </c>
      <c r="E22" s="116" t="str">
        <f t="shared" si="1"/>
        <v>M</v>
      </c>
      <c r="F22" s="144"/>
      <c r="G22" s="145" t="str">
        <f t="shared" si="2"/>
        <v>J.C.DESCARTES</v>
      </c>
      <c r="H22" s="153">
        <v>0</v>
      </c>
      <c r="I22" s="154">
        <v>0</v>
      </c>
      <c r="J22" s="154">
        <v>10</v>
      </c>
      <c r="K22" s="154">
        <v>0</v>
      </c>
      <c r="L22" s="155">
        <v>0</v>
      </c>
      <c r="M22" s="153"/>
      <c r="N22" s="154"/>
      <c r="O22" s="156"/>
      <c r="P22" s="155"/>
      <c r="Q22" s="150">
        <f t="shared" si="3"/>
        <v>10</v>
      </c>
      <c r="R22" s="151"/>
      <c r="S22" s="293">
        <f t="shared" si="4"/>
        <v>10</v>
      </c>
      <c r="T22" s="294"/>
      <c r="AD22" s="152"/>
      <c r="AE22" s="296"/>
      <c r="AF22" s="298"/>
    </row>
    <row r="23" spans="1:30" ht="15.75" customHeight="1">
      <c r="A23" s="116" t="str">
        <f t="shared" si="0"/>
        <v>TBO</v>
      </c>
      <c r="B23" s="116">
        <f t="shared" si="0"/>
        <v>37</v>
      </c>
      <c r="C23" s="109">
        <v>3</v>
      </c>
      <c r="D23" s="143" t="str">
        <f t="shared" si="1"/>
        <v>DERVAL Hugo</v>
      </c>
      <c r="E23" s="116" t="str">
        <f t="shared" si="1"/>
        <v>M</v>
      </c>
      <c r="F23" s="144"/>
      <c r="G23" s="145" t="str">
        <f t="shared" si="2"/>
        <v>J.C.DESCARTES</v>
      </c>
      <c r="H23" s="153">
        <v>0</v>
      </c>
      <c r="I23" s="154">
        <v>0</v>
      </c>
      <c r="J23" s="154">
        <v>0</v>
      </c>
      <c r="K23" s="154">
        <v>10</v>
      </c>
      <c r="L23" s="155">
        <v>0</v>
      </c>
      <c r="M23" s="153"/>
      <c r="N23" s="154"/>
      <c r="O23" s="156"/>
      <c r="P23" s="155"/>
      <c r="Q23" s="150">
        <f t="shared" si="3"/>
        <v>10</v>
      </c>
      <c r="R23" s="151"/>
      <c r="S23" s="293">
        <f t="shared" si="4"/>
        <v>10</v>
      </c>
      <c r="T23" s="294"/>
      <c r="V23" s="109" t="s">
        <v>15</v>
      </c>
      <c r="W23" s="109" t="s">
        <v>120</v>
      </c>
      <c r="X23" s="109" t="s">
        <v>121</v>
      </c>
      <c r="Y23" s="109" t="s">
        <v>122</v>
      </c>
      <c r="Z23" s="109" t="s">
        <v>29</v>
      </c>
      <c r="AD23" s="152"/>
    </row>
    <row r="24" spans="1:30" ht="15.75" customHeight="1">
      <c r="A24" s="116" t="str">
        <f t="shared" si="0"/>
        <v>TBO</v>
      </c>
      <c r="B24" s="116">
        <f t="shared" si="0"/>
        <v>37</v>
      </c>
      <c r="C24" s="109">
        <v>4</v>
      </c>
      <c r="D24" s="143" t="str">
        <f t="shared" si="1"/>
        <v>BARDON Gael</v>
      </c>
      <c r="E24" s="116" t="str">
        <f t="shared" si="1"/>
        <v>M</v>
      </c>
      <c r="F24" s="144"/>
      <c r="G24" s="145" t="str">
        <f t="shared" si="2"/>
        <v>J.C.DESCARTES</v>
      </c>
      <c r="H24" s="153">
        <v>10</v>
      </c>
      <c r="I24" s="154">
        <v>0</v>
      </c>
      <c r="J24" s="154">
        <v>0</v>
      </c>
      <c r="K24" s="154">
        <v>0</v>
      </c>
      <c r="L24" s="155">
        <v>0</v>
      </c>
      <c r="M24" s="153"/>
      <c r="N24" s="154"/>
      <c r="O24" s="156"/>
      <c r="P24" s="155"/>
      <c r="Q24" s="150">
        <f t="shared" si="3"/>
        <v>10</v>
      </c>
      <c r="R24" s="151"/>
      <c r="S24" s="293">
        <f t="shared" si="4"/>
        <v>10</v>
      </c>
      <c r="T24" s="294"/>
      <c r="V24" s="109" t="s">
        <v>23</v>
      </c>
      <c r="W24" s="109" t="s">
        <v>27</v>
      </c>
      <c r="X24" s="109" t="s">
        <v>123</v>
      </c>
      <c r="Y24" s="109" t="s">
        <v>17</v>
      </c>
      <c r="Z24" s="109" t="s">
        <v>124</v>
      </c>
      <c r="AD24" s="152"/>
    </row>
    <row r="25" spans="1:30" ht="15.75" customHeight="1">
      <c r="A25" s="116" t="str">
        <f t="shared" si="0"/>
        <v>PDL</v>
      </c>
      <c r="B25" s="116">
        <f t="shared" si="0"/>
        <v>85</v>
      </c>
      <c r="C25" s="109">
        <v>5</v>
      </c>
      <c r="D25" s="143" t="str">
        <f t="shared" si="1"/>
        <v>PEPION Nathan</v>
      </c>
      <c r="E25" s="116" t="str">
        <f t="shared" si="1"/>
        <v>M</v>
      </c>
      <c r="F25" s="144"/>
      <c r="G25" s="145" t="str">
        <f t="shared" si="2"/>
        <v>JUDO 85</v>
      </c>
      <c r="H25" s="153">
        <v>0</v>
      </c>
      <c r="I25" s="154">
        <v>10</v>
      </c>
      <c r="J25" s="154">
        <v>0</v>
      </c>
      <c r="K25" s="154">
        <v>0</v>
      </c>
      <c r="L25" s="155">
        <v>0</v>
      </c>
      <c r="M25" s="153"/>
      <c r="N25" s="154"/>
      <c r="O25" s="156"/>
      <c r="P25" s="155"/>
      <c r="Q25" s="150">
        <f t="shared" si="3"/>
        <v>10</v>
      </c>
      <c r="R25" s="151"/>
      <c r="S25" s="293">
        <f t="shared" si="4"/>
        <v>10</v>
      </c>
      <c r="T25" s="294"/>
      <c r="V25" s="109" t="s">
        <v>125</v>
      </c>
      <c r="W25" s="109" t="s">
        <v>126</v>
      </c>
      <c r="X25" s="109" t="s">
        <v>16</v>
      </c>
      <c r="Y25" s="109" t="s">
        <v>127</v>
      </c>
      <c r="Z25" s="109" t="s">
        <v>128</v>
      </c>
      <c r="AD25" s="152"/>
    </row>
    <row r="26" spans="1:26" ht="15.75" customHeight="1">
      <c r="A26" s="116" t="str">
        <f t="shared" si="0"/>
        <v>PDL</v>
      </c>
      <c r="B26" s="116">
        <f t="shared" si="0"/>
        <v>72</v>
      </c>
      <c r="C26" s="109">
        <v>6</v>
      </c>
      <c r="D26" s="143" t="str">
        <f t="shared" si="1"/>
        <v>ROCHEBLAVE Kevin</v>
      </c>
      <c r="E26" s="116" t="str">
        <f t="shared" si="1"/>
        <v>M</v>
      </c>
      <c r="F26" s="144"/>
      <c r="G26" s="145" t="str">
        <f t="shared" si="2"/>
        <v>JUDO CLUB DE SARGE</v>
      </c>
      <c r="H26" s="153">
        <v>0</v>
      </c>
      <c r="I26" s="154">
        <v>0</v>
      </c>
      <c r="J26" s="154">
        <v>0</v>
      </c>
      <c r="K26" s="154">
        <v>0</v>
      </c>
      <c r="L26" s="155">
        <v>0</v>
      </c>
      <c r="M26" s="153"/>
      <c r="N26" s="154"/>
      <c r="O26" s="156"/>
      <c r="P26" s="155"/>
      <c r="Q26" s="150">
        <f t="shared" si="3"/>
        <v>0</v>
      </c>
      <c r="R26" s="151"/>
      <c r="S26" s="293">
        <f t="shared" si="4"/>
        <v>0</v>
      </c>
      <c r="T26" s="294"/>
      <c r="V26" s="109" t="s">
        <v>129</v>
      </c>
      <c r="W26" s="109" t="s">
        <v>130</v>
      </c>
      <c r="X26" s="109" t="s">
        <v>131</v>
      </c>
      <c r="Y26" s="109" t="s">
        <v>132</v>
      </c>
      <c r="Z26" s="109" t="s">
        <v>133</v>
      </c>
    </row>
    <row r="27" spans="1:29" ht="15.75" customHeight="1">
      <c r="A27" s="116" t="str">
        <f t="shared" si="0"/>
        <v>PDL</v>
      </c>
      <c r="B27" s="116">
        <f t="shared" si="0"/>
        <v>85</v>
      </c>
      <c r="C27" s="109">
        <v>7</v>
      </c>
      <c r="D27" s="143" t="str">
        <f t="shared" si="1"/>
        <v>CARTHONNET Nicolas</v>
      </c>
      <c r="E27" s="116" t="str">
        <f t="shared" si="1"/>
        <v>M</v>
      </c>
      <c r="F27" s="144"/>
      <c r="G27" s="145" t="str">
        <f t="shared" si="2"/>
        <v>AIZENAY JUDO CLUB</v>
      </c>
      <c r="H27" s="153">
        <v>7</v>
      </c>
      <c r="I27" s="154">
        <v>10</v>
      </c>
      <c r="J27" s="154">
        <v>10</v>
      </c>
      <c r="K27" s="154">
        <v>0</v>
      </c>
      <c r="L27" s="155">
        <v>0</v>
      </c>
      <c r="M27" s="157"/>
      <c r="N27" s="158"/>
      <c r="O27" s="159"/>
      <c r="P27" s="160"/>
      <c r="Q27" s="150">
        <f t="shared" si="3"/>
        <v>27</v>
      </c>
      <c r="R27" s="151"/>
      <c r="S27" s="293">
        <f t="shared" si="4"/>
        <v>27</v>
      </c>
      <c r="T27" s="294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5.75" customHeight="1">
      <c r="A28" s="116" t="str">
        <f t="shared" si="0"/>
        <v>PDL</v>
      </c>
      <c r="B28" s="116">
        <f t="shared" si="0"/>
        <v>85</v>
      </c>
      <c r="C28" s="109">
        <v>8</v>
      </c>
      <c r="D28" s="143" t="str">
        <f t="shared" si="1"/>
        <v>BES Thomas</v>
      </c>
      <c r="E28" s="116" t="str">
        <f t="shared" si="1"/>
        <v>M</v>
      </c>
      <c r="F28" s="144"/>
      <c r="G28" s="145" t="str">
        <f t="shared" si="2"/>
        <v>AIZENAY JUDO CLUB</v>
      </c>
      <c r="H28" s="153">
        <v>10</v>
      </c>
      <c r="I28" s="154">
        <v>10</v>
      </c>
      <c r="J28" s="154">
        <v>0</v>
      </c>
      <c r="K28" s="154">
        <v>10</v>
      </c>
      <c r="L28" s="155">
        <v>10</v>
      </c>
      <c r="M28" s="153"/>
      <c r="N28" s="154"/>
      <c r="O28" s="156"/>
      <c r="P28" s="155"/>
      <c r="Q28" s="150">
        <f t="shared" si="3"/>
        <v>40</v>
      </c>
      <c r="R28" s="151"/>
      <c r="S28" s="293">
        <f t="shared" si="4"/>
        <v>40</v>
      </c>
      <c r="T28" s="294"/>
      <c r="AB28" s="115"/>
      <c r="AC28" s="115"/>
    </row>
    <row r="29" spans="1:20" ht="15.75" customHeight="1">
      <c r="A29" s="116" t="str">
        <f t="shared" si="0"/>
        <v>PDL</v>
      </c>
      <c r="B29" s="116">
        <f t="shared" si="0"/>
        <v>85</v>
      </c>
      <c r="C29" s="109">
        <v>9</v>
      </c>
      <c r="D29" s="143" t="str">
        <f t="shared" si="1"/>
        <v>BOUTONNET Axel</v>
      </c>
      <c r="E29" s="116" t="str">
        <f t="shared" si="1"/>
        <v>M</v>
      </c>
      <c r="F29" s="144"/>
      <c r="G29" s="145" t="str">
        <f t="shared" si="2"/>
        <v>UNION JUDO LITTORAL VENDEE</v>
      </c>
      <c r="H29" s="153">
        <v>10</v>
      </c>
      <c r="I29" s="154">
        <v>10</v>
      </c>
      <c r="J29" s="154">
        <v>10</v>
      </c>
      <c r="K29" s="154">
        <v>0</v>
      </c>
      <c r="L29" s="155">
        <v>10</v>
      </c>
      <c r="M29" s="153"/>
      <c r="N29" s="154"/>
      <c r="O29" s="156"/>
      <c r="P29" s="155"/>
      <c r="Q29" s="150">
        <f t="shared" si="3"/>
        <v>40</v>
      </c>
      <c r="R29" s="151"/>
      <c r="S29" s="293">
        <f t="shared" si="4"/>
        <v>40</v>
      </c>
      <c r="T29" s="294"/>
    </row>
    <row r="30" spans="1:20" ht="15.75" customHeight="1" thickBot="1">
      <c r="A30" s="116" t="str">
        <f t="shared" si="0"/>
        <v>TBO</v>
      </c>
      <c r="B30" s="116">
        <f t="shared" si="0"/>
        <v>45</v>
      </c>
      <c r="C30" s="109">
        <v>10</v>
      </c>
      <c r="D30" s="143" t="str">
        <f t="shared" si="1"/>
        <v>LOUIS Julien</v>
      </c>
      <c r="E30" s="116" t="str">
        <f t="shared" si="1"/>
        <v>M</v>
      </c>
      <c r="F30" s="144"/>
      <c r="G30" s="145" t="str">
        <f t="shared" si="2"/>
        <v>JC BALGENTIEN</v>
      </c>
      <c r="H30" s="161">
        <v>0</v>
      </c>
      <c r="I30" s="162">
        <v>0</v>
      </c>
      <c r="J30" s="162">
        <v>10</v>
      </c>
      <c r="K30" s="162">
        <v>10</v>
      </c>
      <c r="L30" s="163">
        <v>0</v>
      </c>
      <c r="M30" s="161"/>
      <c r="N30" s="162"/>
      <c r="O30" s="164"/>
      <c r="P30" s="163"/>
      <c r="Q30" s="165">
        <f t="shared" si="3"/>
        <v>20</v>
      </c>
      <c r="R30" s="151"/>
      <c r="S30" s="293">
        <f t="shared" si="4"/>
        <v>20</v>
      </c>
      <c r="T30" s="294"/>
    </row>
    <row r="31" spans="3:15" ht="12.75">
      <c r="C31" s="94"/>
      <c r="D31" s="166"/>
      <c r="E31" s="166"/>
      <c r="F31" s="166"/>
      <c r="G31" s="166"/>
      <c r="H31" s="166"/>
      <c r="I31" s="166"/>
      <c r="J31" s="166"/>
      <c r="K31" s="166"/>
      <c r="L31" s="166"/>
      <c r="M31" s="96"/>
      <c r="N31" s="167" t="s">
        <v>62</v>
      </c>
      <c r="O31" s="96"/>
    </row>
    <row r="32" spans="3:7" ht="9.75">
      <c r="C32" s="94"/>
      <c r="G32" s="168"/>
    </row>
    <row r="33" ht="8.25">
      <c r="C33" s="94"/>
    </row>
    <row r="58" spans="8:32" ht="8.25">
      <c r="H58" s="94">
        <v>1</v>
      </c>
      <c r="I58" s="94">
        <v>1</v>
      </c>
      <c r="J58" s="94">
        <v>1</v>
      </c>
      <c r="K58" s="94">
        <v>1</v>
      </c>
      <c r="L58" s="94">
        <v>1</v>
      </c>
      <c r="M58" s="94">
        <v>2</v>
      </c>
      <c r="N58" s="94">
        <v>2</v>
      </c>
      <c r="O58" s="94">
        <v>2</v>
      </c>
      <c r="P58" s="94">
        <v>2</v>
      </c>
      <c r="Q58" s="94">
        <v>2</v>
      </c>
      <c r="R58" s="94">
        <v>3</v>
      </c>
      <c r="S58" s="94">
        <v>3</v>
      </c>
      <c r="T58" s="94">
        <v>3</v>
      </c>
      <c r="U58" s="94">
        <v>3</v>
      </c>
      <c r="V58" s="94">
        <v>4</v>
      </c>
      <c r="W58" s="94">
        <v>4</v>
      </c>
      <c r="X58" s="94">
        <v>4</v>
      </c>
      <c r="Y58" s="94">
        <v>4</v>
      </c>
      <c r="Z58" s="94">
        <v>4</v>
      </c>
      <c r="AA58" s="94">
        <v>5</v>
      </c>
      <c r="AB58" s="94">
        <v>5</v>
      </c>
      <c r="AC58" s="94">
        <v>5</v>
      </c>
      <c r="AD58" s="94">
        <v>5</v>
      </c>
      <c r="AE58" s="94">
        <v>5</v>
      </c>
      <c r="AF58" s="94">
        <v>5</v>
      </c>
    </row>
    <row r="59" spans="8:32" ht="8.25">
      <c r="H59" s="94">
        <v>1</v>
      </c>
      <c r="I59" s="94">
        <v>1</v>
      </c>
      <c r="J59" s="94">
        <v>1</v>
      </c>
      <c r="K59" s="94">
        <v>1</v>
      </c>
      <c r="L59" s="94">
        <v>2</v>
      </c>
      <c r="M59" s="94">
        <v>1</v>
      </c>
      <c r="N59" s="94">
        <v>2</v>
      </c>
      <c r="O59" s="94">
        <v>2</v>
      </c>
      <c r="P59" s="94">
        <v>2</v>
      </c>
      <c r="Q59" s="94">
        <v>2</v>
      </c>
      <c r="R59" s="94">
        <v>3</v>
      </c>
      <c r="S59" s="94">
        <v>3</v>
      </c>
      <c r="T59" s="94">
        <v>3</v>
      </c>
      <c r="U59" s="94">
        <v>3</v>
      </c>
      <c r="V59" s="94">
        <v>3</v>
      </c>
      <c r="W59" s="94">
        <v>3</v>
      </c>
      <c r="X59" s="94">
        <v>4</v>
      </c>
      <c r="Y59" s="94">
        <v>4</v>
      </c>
      <c r="Z59" s="94">
        <v>4</v>
      </c>
      <c r="AA59" s="94">
        <v>5</v>
      </c>
      <c r="AB59" s="94">
        <v>4</v>
      </c>
      <c r="AC59" s="94">
        <v>4</v>
      </c>
      <c r="AD59" s="94">
        <v>5</v>
      </c>
      <c r="AE59" s="94">
        <v>5</v>
      </c>
      <c r="AF59" s="94">
        <v>5</v>
      </c>
    </row>
  </sheetData>
  <sheetProtection/>
  <mergeCells count="20">
    <mergeCell ref="S23:T23"/>
    <mergeCell ref="S28:T28"/>
    <mergeCell ref="S29:T29"/>
    <mergeCell ref="S30:T30"/>
    <mergeCell ref="S24:T24"/>
    <mergeCell ref="S25:T25"/>
    <mergeCell ref="S26:T26"/>
    <mergeCell ref="S27:T27"/>
    <mergeCell ref="S20:T20"/>
    <mergeCell ref="V20:Z21"/>
    <mergeCell ref="S21:T21"/>
    <mergeCell ref="AE21:AE22"/>
    <mergeCell ref="AF21:AF22"/>
    <mergeCell ref="S22:T22"/>
    <mergeCell ref="P1:R1"/>
    <mergeCell ref="K2:N2"/>
    <mergeCell ref="P2:P3"/>
    <mergeCell ref="Q2:Q3"/>
    <mergeCell ref="R2:R3"/>
    <mergeCell ref="M19:Q1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K2" sqref="K2:N2"/>
    </sheetView>
  </sheetViews>
  <sheetFormatPr defaultColWidth="11.421875" defaultRowHeight="12.75"/>
  <cols>
    <col min="1" max="1" width="6.140625" style="92" bestFit="1" customWidth="1"/>
    <col min="2" max="2" width="5.140625" style="92" bestFit="1" customWidth="1"/>
    <col min="3" max="3" width="3.28125" style="97" bestFit="1" customWidth="1"/>
    <col min="4" max="4" width="22.140625" style="94" customWidth="1"/>
    <col min="5" max="5" width="3.140625" style="94" customWidth="1"/>
    <col min="6" max="6" width="6.7109375" style="92" customWidth="1"/>
    <col min="7" max="7" width="19.421875" style="94" customWidth="1"/>
    <col min="8" max="32" width="4.00390625" style="94" customWidth="1"/>
    <col min="33" max="52" width="4.7109375" style="92" customWidth="1"/>
    <col min="53" max="16384" width="11.421875" style="94" customWidth="1"/>
  </cols>
  <sheetData>
    <row r="1" spans="3:22" ht="13.5" thickBot="1">
      <c r="C1" s="93">
        <v>10</v>
      </c>
      <c r="F1" s="95"/>
      <c r="G1" s="96"/>
      <c r="H1" s="96"/>
      <c r="I1" s="96"/>
      <c r="J1" s="96"/>
      <c r="K1" s="96"/>
      <c r="L1" s="96"/>
      <c r="M1" s="96"/>
      <c r="N1" s="96"/>
      <c r="O1" s="96"/>
      <c r="P1" s="278" t="s">
        <v>0</v>
      </c>
      <c r="Q1" s="278"/>
      <c r="R1" s="278"/>
      <c r="S1" s="96"/>
      <c r="T1" s="96"/>
      <c r="U1" s="96"/>
      <c r="V1" s="95"/>
    </row>
    <row r="2" spans="6:22" ht="16.5" customHeight="1" thickBot="1">
      <c r="F2" s="98" t="s">
        <v>1</v>
      </c>
      <c r="G2" s="99" t="s">
        <v>134</v>
      </c>
      <c r="H2" s="96"/>
      <c r="I2" s="96"/>
      <c r="J2" s="100" t="s">
        <v>3</v>
      </c>
      <c r="K2" s="279" t="s">
        <v>315</v>
      </c>
      <c r="L2" s="279"/>
      <c r="M2" s="279"/>
      <c r="N2" s="279"/>
      <c r="O2" s="96"/>
      <c r="P2" s="280" t="s">
        <v>135</v>
      </c>
      <c r="Q2" s="280"/>
      <c r="R2" s="282"/>
      <c r="S2" s="96"/>
      <c r="V2" s="95"/>
    </row>
    <row r="3" spans="6:22" ht="13.5" customHeight="1" thickBot="1">
      <c r="F3" s="95"/>
      <c r="G3" s="96"/>
      <c r="H3" s="101"/>
      <c r="I3" s="101"/>
      <c r="J3" s="96"/>
      <c r="K3" s="96"/>
      <c r="L3" s="96"/>
      <c r="M3" s="96"/>
      <c r="N3" s="96"/>
      <c r="O3" s="96"/>
      <c r="P3" s="281"/>
      <c r="Q3" s="281"/>
      <c r="R3" s="283"/>
      <c r="S3" s="96"/>
      <c r="T3" s="96"/>
      <c r="U3" s="96"/>
      <c r="V3" s="95"/>
    </row>
    <row r="4" spans="6:22" ht="12.75">
      <c r="F4" s="94"/>
      <c r="G4" s="102"/>
      <c r="J4" s="96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5"/>
    </row>
    <row r="5" spans="6:22" ht="12.75">
      <c r="F5" s="103" t="s">
        <v>6</v>
      </c>
      <c r="G5" s="104"/>
      <c r="J5" s="100" t="s">
        <v>7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5"/>
    </row>
    <row r="6" spans="6:22" ht="12.75">
      <c r="F6" s="95"/>
      <c r="G6" s="105"/>
      <c r="J6" s="100"/>
      <c r="K6" s="100"/>
      <c r="L6" s="96"/>
      <c r="M6" s="96"/>
      <c r="N6" s="96"/>
      <c r="O6" s="96"/>
      <c r="P6" s="96"/>
      <c r="Q6" s="96"/>
      <c r="R6" s="96"/>
      <c r="S6" s="96"/>
      <c r="T6" s="96"/>
      <c r="U6" s="96"/>
      <c r="V6" s="95"/>
    </row>
    <row r="7" spans="8:32" ht="13.5" thickBot="1">
      <c r="H7" s="96"/>
      <c r="I7" s="96"/>
      <c r="J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5"/>
      <c r="W7" s="106"/>
      <c r="X7" s="106"/>
      <c r="Y7" s="106"/>
      <c r="Z7" s="106"/>
      <c r="AA7" s="106"/>
      <c r="AB7" s="106"/>
      <c r="AC7" s="106"/>
      <c r="AD7" s="107"/>
      <c r="AE7" s="107"/>
      <c r="AF7" s="107"/>
    </row>
    <row r="8" spans="1:52" s="115" customFormat="1" ht="14.25" customHeight="1" thickBot="1">
      <c r="A8" s="108" t="s">
        <v>8</v>
      </c>
      <c r="B8" s="108" t="s">
        <v>9</v>
      </c>
      <c r="C8" s="109" t="s">
        <v>10</v>
      </c>
      <c r="D8" s="110" t="s">
        <v>11</v>
      </c>
      <c r="E8" s="110" t="s">
        <v>12</v>
      </c>
      <c r="F8" s="110" t="s">
        <v>13</v>
      </c>
      <c r="G8" s="110" t="s">
        <v>14</v>
      </c>
      <c r="H8" s="111" t="s">
        <v>21</v>
      </c>
      <c r="I8" s="111" t="s">
        <v>80</v>
      </c>
      <c r="J8" s="111" t="s">
        <v>25</v>
      </c>
      <c r="K8" s="111" t="s">
        <v>81</v>
      </c>
      <c r="L8" s="111" t="s">
        <v>82</v>
      </c>
      <c r="M8" s="111" t="s">
        <v>24</v>
      </c>
      <c r="N8" s="111" t="s">
        <v>83</v>
      </c>
      <c r="O8" s="111" t="s">
        <v>84</v>
      </c>
      <c r="P8" s="169" t="s">
        <v>26</v>
      </c>
      <c r="Q8" s="111" t="s">
        <v>85</v>
      </c>
      <c r="R8" s="111" t="s">
        <v>18</v>
      </c>
      <c r="S8" s="111" t="s">
        <v>22</v>
      </c>
      <c r="T8" s="111" t="s">
        <v>86</v>
      </c>
      <c r="U8" s="169" t="s">
        <v>87</v>
      </c>
      <c r="V8" s="111" t="s">
        <v>88</v>
      </c>
      <c r="W8" s="111" t="s">
        <v>28</v>
      </c>
      <c r="X8" s="111" t="s">
        <v>89</v>
      </c>
      <c r="Y8" s="111" t="s">
        <v>90</v>
      </c>
      <c r="Z8" s="169" t="s">
        <v>19</v>
      </c>
      <c r="AA8" s="169" t="s">
        <v>91</v>
      </c>
      <c r="AB8" s="111" t="s">
        <v>20</v>
      </c>
      <c r="AC8" s="111" t="s">
        <v>92</v>
      </c>
      <c r="AD8" s="170" t="s">
        <v>93</v>
      </c>
      <c r="AE8" s="112" t="s">
        <v>94</v>
      </c>
      <c r="AF8" s="113" t="s">
        <v>95</v>
      </c>
      <c r="AG8" s="171" t="s">
        <v>130</v>
      </c>
      <c r="AH8" s="171" t="s">
        <v>129</v>
      </c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</row>
    <row r="9" spans="1:34" s="123" customFormat="1" ht="24.75" customHeight="1" thickBot="1">
      <c r="A9" s="116" t="s">
        <v>30</v>
      </c>
      <c r="B9" s="116">
        <v>72</v>
      </c>
      <c r="C9" s="109">
        <v>1</v>
      </c>
      <c r="D9" s="172" t="s">
        <v>136</v>
      </c>
      <c r="E9" s="116" t="s">
        <v>32</v>
      </c>
      <c r="F9" s="116">
        <v>59</v>
      </c>
      <c r="G9" s="118" t="s">
        <v>137</v>
      </c>
      <c r="H9" s="119" t="s">
        <v>35</v>
      </c>
      <c r="I9" s="120"/>
      <c r="J9" s="120"/>
      <c r="K9" s="120"/>
      <c r="L9" s="120"/>
      <c r="M9" s="121" t="s">
        <v>35</v>
      </c>
      <c r="N9" s="120"/>
      <c r="O9" s="120"/>
      <c r="P9" s="120"/>
      <c r="Q9" s="120"/>
      <c r="R9" s="121" t="s">
        <v>35</v>
      </c>
      <c r="S9" s="120"/>
      <c r="T9" s="120"/>
      <c r="U9" s="120"/>
      <c r="V9" s="120"/>
      <c r="W9" s="121" t="s">
        <v>35</v>
      </c>
      <c r="X9" s="120"/>
      <c r="Y9" s="120"/>
      <c r="Z9" s="120"/>
      <c r="AA9" s="121"/>
      <c r="AB9" s="120"/>
      <c r="AC9" s="120"/>
      <c r="AD9" s="120"/>
      <c r="AE9" s="120"/>
      <c r="AF9" s="173"/>
      <c r="AG9" s="174"/>
      <c r="AH9" s="174"/>
    </row>
    <row r="10" spans="1:52" s="115" customFormat="1" ht="24.75" customHeight="1" thickBot="1">
      <c r="A10" s="116" t="s">
        <v>30</v>
      </c>
      <c r="B10" s="116">
        <v>44</v>
      </c>
      <c r="C10" s="109">
        <v>2</v>
      </c>
      <c r="D10" s="124" t="s">
        <v>138</v>
      </c>
      <c r="E10" s="116" t="s">
        <v>32</v>
      </c>
      <c r="F10" s="116">
        <v>59</v>
      </c>
      <c r="G10" s="118" t="s">
        <v>139</v>
      </c>
      <c r="H10" s="120"/>
      <c r="I10" s="120"/>
      <c r="J10" s="125" t="s">
        <v>35</v>
      </c>
      <c r="K10" s="120"/>
      <c r="L10" s="120"/>
      <c r="M10" s="120"/>
      <c r="N10" s="120"/>
      <c r="O10" s="125" t="s">
        <v>34</v>
      </c>
      <c r="P10" s="120"/>
      <c r="Q10" s="120"/>
      <c r="R10" s="120"/>
      <c r="S10" s="125" t="s">
        <v>140</v>
      </c>
      <c r="T10" s="120"/>
      <c r="U10" s="120"/>
      <c r="V10" s="120"/>
      <c r="W10" s="120"/>
      <c r="X10" s="120"/>
      <c r="Y10" s="125" t="s">
        <v>113</v>
      </c>
      <c r="Z10" s="120"/>
      <c r="AA10" s="120"/>
      <c r="AB10" s="125" t="s">
        <v>35</v>
      </c>
      <c r="AC10" s="120"/>
      <c r="AD10" s="120"/>
      <c r="AE10" s="120"/>
      <c r="AF10" s="173"/>
      <c r="AG10" s="174"/>
      <c r="AH10" s="174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</row>
    <row r="11" spans="1:52" s="115" customFormat="1" ht="24.75" customHeight="1" thickBot="1">
      <c r="A11" s="116" t="s">
        <v>67</v>
      </c>
      <c r="B11" s="116">
        <v>37</v>
      </c>
      <c r="C11" s="109">
        <v>3</v>
      </c>
      <c r="D11" s="172" t="s">
        <v>141</v>
      </c>
      <c r="E11" s="116" t="s">
        <v>32</v>
      </c>
      <c r="F11" s="116">
        <v>60</v>
      </c>
      <c r="G11" s="118" t="s">
        <v>142</v>
      </c>
      <c r="H11" s="126" t="s">
        <v>34</v>
      </c>
      <c r="I11" s="120"/>
      <c r="J11" s="120"/>
      <c r="K11" s="120"/>
      <c r="L11" s="120"/>
      <c r="M11" s="120"/>
      <c r="N11" s="120"/>
      <c r="O11" s="120"/>
      <c r="P11" s="125"/>
      <c r="Q11" s="120"/>
      <c r="R11" s="120"/>
      <c r="S11" s="120"/>
      <c r="T11" s="120"/>
      <c r="U11" s="125"/>
      <c r="V11" s="120"/>
      <c r="W11" s="120"/>
      <c r="X11" s="120"/>
      <c r="Y11" s="120"/>
      <c r="Z11" s="125"/>
      <c r="AA11" s="120"/>
      <c r="AB11" s="120"/>
      <c r="AC11" s="120"/>
      <c r="AD11" s="125"/>
      <c r="AE11" s="120"/>
      <c r="AF11" s="173"/>
      <c r="AG11" s="174"/>
      <c r="AH11" s="174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</row>
    <row r="12" spans="1:52" s="115" customFormat="1" ht="24.75" customHeight="1" thickBot="1">
      <c r="A12" s="116" t="s">
        <v>30</v>
      </c>
      <c r="B12" s="116">
        <v>53</v>
      </c>
      <c r="C12" s="109">
        <v>4</v>
      </c>
      <c r="D12" s="117" t="s">
        <v>143</v>
      </c>
      <c r="E12" s="116" t="s">
        <v>32</v>
      </c>
      <c r="F12" s="116">
        <v>60</v>
      </c>
      <c r="G12" s="118" t="s">
        <v>144</v>
      </c>
      <c r="H12" s="120"/>
      <c r="I12" s="120"/>
      <c r="J12" s="125" t="s">
        <v>72</v>
      </c>
      <c r="K12" s="120"/>
      <c r="L12" s="120"/>
      <c r="M12" s="120"/>
      <c r="N12" s="125" t="s">
        <v>145</v>
      </c>
      <c r="O12" s="120"/>
      <c r="P12" s="120"/>
      <c r="Q12" s="120"/>
      <c r="R12" s="125" t="s">
        <v>34</v>
      </c>
      <c r="S12" s="120"/>
      <c r="T12" s="120"/>
      <c r="U12" s="120"/>
      <c r="V12" s="125" t="s">
        <v>34</v>
      </c>
      <c r="W12" s="120"/>
      <c r="X12" s="120"/>
      <c r="Y12" s="120"/>
      <c r="Z12" s="120"/>
      <c r="AA12" s="120"/>
      <c r="AB12" s="120"/>
      <c r="AC12" s="120"/>
      <c r="AD12" s="120"/>
      <c r="AE12" s="125" t="s">
        <v>105</v>
      </c>
      <c r="AF12" s="173"/>
      <c r="AG12" s="174"/>
      <c r="AH12" s="175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</row>
    <row r="13" spans="1:52" s="115" customFormat="1" ht="24.75" customHeight="1" thickBot="1">
      <c r="A13" s="116" t="s">
        <v>30</v>
      </c>
      <c r="B13" s="116">
        <v>53</v>
      </c>
      <c r="C13" s="109">
        <v>5</v>
      </c>
      <c r="D13" s="124" t="s">
        <v>146</v>
      </c>
      <c r="E13" s="116" t="s">
        <v>32</v>
      </c>
      <c r="F13" s="116">
        <v>60</v>
      </c>
      <c r="G13" s="118" t="s">
        <v>144</v>
      </c>
      <c r="H13" s="120"/>
      <c r="I13" s="120"/>
      <c r="J13" s="120"/>
      <c r="K13" s="125" t="s">
        <v>147</v>
      </c>
      <c r="L13" s="120"/>
      <c r="M13" s="120"/>
      <c r="N13" s="120"/>
      <c r="O13" s="120"/>
      <c r="P13" s="125"/>
      <c r="Q13" s="120"/>
      <c r="R13" s="120"/>
      <c r="S13" s="120"/>
      <c r="T13" s="120"/>
      <c r="U13" s="120"/>
      <c r="V13" s="120"/>
      <c r="W13" s="125" t="s">
        <v>34</v>
      </c>
      <c r="X13" s="120"/>
      <c r="Y13" s="120"/>
      <c r="Z13" s="120"/>
      <c r="AA13" s="120"/>
      <c r="AB13" s="125" t="s">
        <v>147</v>
      </c>
      <c r="AC13" s="120"/>
      <c r="AD13" s="120"/>
      <c r="AE13" s="120"/>
      <c r="AF13" s="176" t="s">
        <v>34</v>
      </c>
      <c r="AG13" s="177"/>
      <c r="AH13" s="178">
        <v>101</v>
      </c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</row>
    <row r="14" spans="1:52" s="115" customFormat="1" ht="24.75" customHeight="1" thickBot="1">
      <c r="A14" s="116" t="s">
        <v>30</v>
      </c>
      <c r="B14" s="116">
        <v>53</v>
      </c>
      <c r="C14" s="109">
        <v>6</v>
      </c>
      <c r="D14" s="124" t="s">
        <v>148</v>
      </c>
      <c r="E14" s="116" t="s">
        <v>32</v>
      </c>
      <c r="F14" s="116">
        <v>60</v>
      </c>
      <c r="G14" s="118" t="s">
        <v>149</v>
      </c>
      <c r="H14" s="120"/>
      <c r="I14" s="120"/>
      <c r="J14" s="120"/>
      <c r="K14" s="120"/>
      <c r="L14" s="120"/>
      <c r="M14" s="125" t="s">
        <v>98</v>
      </c>
      <c r="N14" s="120"/>
      <c r="O14" s="120"/>
      <c r="P14" s="120"/>
      <c r="Q14" s="125" t="s">
        <v>98</v>
      </c>
      <c r="R14" s="120"/>
      <c r="S14" s="125" t="s">
        <v>99</v>
      </c>
      <c r="T14" s="120"/>
      <c r="U14" s="120"/>
      <c r="V14" s="120"/>
      <c r="W14" s="120"/>
      <c r="X14" s="120"/>
      <c r="Y14" s="120"/>
      <c r="Z14" s="125"/>
      <c r="AA14" s="120"/>
      <c r="AB14" s="120"/>
      <c r="AC14" s="125" t="s">
        <v>147</v>
      </c>
      <c r="AD14" s="120"/>
      <c r="AE14" s="120"/>
      <c r="AF14" s="173"/>
      <c r="AG14" s="179">
        <v>111</v>
      </c>
      <c r="AH14" s="180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</row>
    <row r="15" spans="1:52" s="115" customFormat="1" ht="24.75" customHeight="1" thickBot="1">
      <c r="A15" s="116" t="s">
        <v>30</v>
      </c>
      <c r="B15" s="116">
        <v>53</v>
      </c>
      <c r="C15" s="109">
        <v>7</v>
      </c>
      <c r="D15" s="124" t="s">
        <v>150</v>
      </c>
      <c r="E15" s="116" t="s">
        <v>32</v>
      </c>
      <c r="F15" s="116">
        <v>60</v>
      </c>
      <c r="G15" s="118" t="s">
        <v>151</v>
      </c>
      <c r="H15" s="120"/>
      <c r="I15" s="120"/>
      <c r="J15" s="120"/>
      <c r="K15" s="120"/>
      <c r="L15" s="125" t="s">
        <v>152</v>
      </c>
      <c r="M15" s="120"/>
      <c r="N15" s="120"/>
      <c r="O15" s="125" t="s">
        <v>35</v>
      </c>
      <c r="P15" s="120"/>
      <c r="Q15" s="120"/>
      <c r="R15" s="120"/>
      <c r="S15" s="120"/>
      <c r="T15" s="120"/>
      <c r="U15" s="125"/>
      <c r="V15" s="120"/>
      <c r="W15" s="120"/>
      <c r="X15" s="125" t="s">
        <v>72</v>
      </c>
      <c r="Y15" s="120"/>
      <c r="Z15" s="120"/>
      <c r="AA15" s="125"/>
      <c r="AB15" s="120"/>
      <c r="AC15" s="120"/>
      <c r="AD15" s="120"/>
      <c r="AE15" s="120"/>
      <c r="AF15" s="173"/>
      <c r="AG15" s="179">
        <v>0</v>
      </c>
      <c r="AH15" s="175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</row>
    <row r="16" spans="1:52" s="115" customFormat="1" ht="24.75" customHeight="1" thickBot="1">
      <c r="A16" s="116" t="s">
        <v>30</v>
      </c>
      <c r="B16" s="116">
        <v>49</v>
      </c>
      <c r="C16" s="109">
        <v>8</v>
      </c>
      <c r="D16" s="124" t="s">
        <v>153</v>
      </c>
      <c r="E16" s="116" t="s">
        <v>32</v>
      </c>
      <c r="F16" s="116">
        <v>60</v>
      </c>
      <c r="G16" s="118" t="s">
        <v>154</v>
      </c>
      <c r="H16" s="120"/>
      <c r="I16" s="125" t="s">
        <v>34</v>
      </c>
      <c r="J16" s="120"/>
      <c r="K16" s="120"/>
      <c r="L16" s="120"/>
      <c r="M16" s="120"/>
      <c r="N16" s="125" t="s">
        <v>35</v>
      </c>
      <c r="O16" s="120"/>
      <c r="P16" s="120"/>
      <c r="Q16" s="120"/>
      <c r="R16" s="120"/>
      <c r="S16" s="120"/>
      <c r="T16" s="127" t="s">
        <v>34</v>
      </c>
      <c r="U16" s="120"/>
      <c r="V16" s="120"/>
      <c r="W16" s="120"/>
      <c r="X16" s="120"/>
      <c r="Y16" s="125" t="s">
        <v>35</v>
      </c>
      <c r="Z16" s="120"/>
      <c r="AA16" s="120"/>
      <c r="AB16" s="120"/>
      <c r="AC16" s="120"/>
      <c r="AD16" s="125"/>
      <c r="AE16" s="120"/>
      <c r="AF16" s="173"/>
      <c r="AG16" s="181"/>
      <c r="AH16" s="178">
        <v>1.2</v>
      </c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</row>
    <row r="17" spans="1:52" s="115" customFormat="1" ht="24.75" customHeight="1" thickBot="1">
      <c r="A17" s="116" t="s">
        <v>30</v>
      </c>
      <c r="B17" s="116">
        <v>72</v>
      </c>
      <c r="C17" s="109">
        <v>9</v>
      </c>
      <c r="D17" s="124" t="s">
        <v>155</v>
      </c>
      <c r="E17" s="116" t="s">
        <v>32</v>
      </c>
      <c r="F17" s="116">
        <v>60</v>
      </c>
      <c r="G17" s="118" t="s">
        <v>156</v>
      </c>
      <c r="H17" s="120"/>
      <c r="I17" s="120"/>
      <c r="J17" s="120"/>
      <c r="K17" s="125" t="s">
        <v>35</v>
      </c>
      <c r="L17" s="120"/>
      <c r="M17" s="120"/>
      <c r="N17" s="120"/>
      <c r="O17" s="120"/>
      <c r="P17" s="120"/>
      <c r="Q17" s="125" t="s">
        <v>35</v>
      </c>
      <c r="R17" s="120"/>
      <c r="S17" s="120"/>
      <c r="T17" s="125" t="s">
        <v>35</v>
      </c>
      <c r="U17" s="120"/>
      <c r="V17" s="120"/>
      <c r="W17" s="120"/>
      <c r="X17" s="125" t="s">
        <v>35</v>
      </c>
      <c r="Y17" s="120"/>
      <c r="Z17" s="120"/>
      <c r="AA17" s="120"/>
      <c r="AB17" s="120"/>
      <c r="AC17" s="120"/>
      <c r="AD17" s="120"/>
      <c r="AE17" s="125" t="s">
        <v>35</v>
      </c>
      <c r="AF17" s="173"/>
      <c r="AG17" s="174"/>
      <c r="AH17" s="180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</row>
    <row r="18" spans="1:52" s="115" customFormat="1" ht="24.75" customHeight="1" thickBot="1">
      <c r="A18" s="116" t="s">
        <v>42</v>
      </c>
      <c r="B18" s="116">
        <v>86</v>
      </c>
      <c r="C18" s="109">
        <v>10</v>
      </c>
      <c r="D18" s="124" t="s">
        <v>157</v>
      </c>
      <c r="E18" s="116" t="s">
        <v>32</v>
      </c>
      <c r="F18" s="116">
        <v>60</v>
      </c>
      <c r="G18" s="118" t="s">
        <v>158</v>
      </c>
      <c r="H18" s="128"/>
      <c r="I18" s="125" t="s">
        <v>35</v>
      </c>
      <c r="J18" s="128"/>
      <c r="K18" s="128"/>
      <c r="L18" s="125" t="s">
        <v>35</v>
      </c>
      <c r="M18" s="128"/>
      <c r="N18" s="128"/>
      <c r="O18" s="128"/>
      <c r="P18" s="128"/>
      <c r="Q18" s="128"/>
      <c r="R18" s="128"/>
      <c r="S18" s="128"/>
      <c r="T18" s="128"/>
      <c r="U18" s="128"/>
      <c r="V18" s="125" t="s">
        <v>35</v>
      </c>
      <c r="W18" s="128"/>
      <c r="X18" s="128"/>
      <c r="Y18" s="128"/>
      <c r="Z18" s="128"/>
      <c r="AA18" s="128"/>
      <c r="AB18" s="128"/>
      <c r="AC18" s="125" t="s">
        <v>35</v>
      </c>
      <c r="AD18" s="128"/>
      <c r="AE18" s="128"/>
      <c r="AF18" s="176" t="s">
        <v>35</v>
      </c>
      <c r="AG18" s="174"/>
      <c r="AH18" s="174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</row>
    <row r="19" spans="4:17" ht="24.75" customHeight="1" thickBot="1">
      <c r="D19" s="129"/>
      <c r="E19" s="130"/>
      <c r="F19" s="130"/>
      <c r="G19" s="129"/>
      <c r="M19" s="284" t="s">
        <v>46</v>
      </c>
      <c r="N19" s="284"/>
      <c r="O19" s="284"/>
      <c r="P19" s="284"/>
      <c r="Q19" s="284"/>
    </row>
    <row r="20" spans="1:52" s="115" customFormat="1" ht="24" customHeight="1" thickBot="1">
      <c r="A20" s="108" t="s">
        <v>8</v>
      </c>
      <c r="B20" s="108" t="s">
        <v>9</v>
      </c>
      <c r="C20" s="109" t="s">
        <v>10</v>
      </c>
      <c r="D20" s="108" t="s">
        <v>11</v>
      </c>
      <c r="E20" s="108" t="s">
        <v>12</v>
      </c>
      <c r="F20" s="110" t="s">
        <v>47</v>
      </c>
      <c r="G20" s="131" t="s">
        <v>14</v>
      </c>
      <c r="H20" s="132" t="s">
        <v>48</v>
      </c>
      <c r="I20" s="133" t="s">
        <v>49</v>
      </c>
      <c r="J20" s="133" t="s">
        <v>50</v>
      </c>
      <c r="K20" s="133" t="s">
        <v>51</v>
      </c>
      <c r="L20" s="134" t="s">
        <v>52</v>
      </c>
      <c r="M20" s="135" t="s">
        <v>53</v>
      </c>
      <c r="N20" s="136" t="s">
        <v>54</v>
      </c>
      <c r="O20" s="136" t="s">
        <v>55</v>
      </c>
      <c r="P20" s="137" t="s">
        <v>56</v>
      </c>
      <c r="Q20" s="138" t="s">
        <v>57</v>
      </c>
      <c r="R20" s="139" t="s">
        <v>58</v>
      </c>
      <c r="S20" s="285" t="s">
        <v>59</v>
      </c>
      <c r="T20" s="286"/>
      <c r="V20" s="287" t="s">
        <v>119</v>
      </c>
      <c r="W20" s="288"/>
      <c r="X20" s="288"/>
      <c r="Y20" s="288"/>
      <c r="Z20" s="289"/>
      <c r="AD20" s="140" t="s">
        <v>47</v>
      </c>
      <c r="AE20" s="141" t="s">
        <v>60</v>
      </c>
      <c r="AF20" s="142" t="s">
        <v>61</v>
      </c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</row>
    <row r="21" spans="1:32" ht="15.75" customHeight="1">
      <c r="A21" s="116" t="str">
        <f aca="true" t="shared" si="0" ref="A21:B30">A9</f>
        <v>PDL</v>
      </c>
      <c r="B21" s="116">
        <f t="shared" si="0"/>
        <v>72</v>
      </c>
      <c r="C21" s="109">
        <v>1</v>
      </c>
      <c r="D21" s="182" t="str">
        <f aca="true" t="shared" si="1" ref="D21:E30">D9</f>
        <v>MESSINA Joris</v>
      </c>
      <c r="E21" s="116" t="str">
        <f t="shared" si="1"/>
        <v>M</v>
      </c>
      <c r="F21" s="144"/>
      <c r="G21" s="145" t="str">
        <f aca="true" t="shared" si="2" ref="G21:G30">G9</f>
        <v>KODOKAN RUAUDIN MULSANNE</v>
      </c>
      <c r="H21" s="146">
        <v>0</v>
      </c>
      <c r="I21" s="147">
        <v>0</v>
      </c>
      <c r="J21" s="147">
        <v>0</v>
      </c>
      <c r="K21" s="147">
        <v>0</v>
      </c>
      <c r="L21" s="148"/>
      <c r="M21" s="146"/>
      <c r="N21" s="147"/>
      <c r="O21" s="149"/>
      <c r="P21" s="148"/>
      <c r="Q21" s="150">
        <f aca="true" t="shared" si="3" ref="Q21:Q30">SUM(H21:P21)</f>
        <v>0</v>
      </c>
      <c r="R21" s="151"/>
      <c r="S21" s="293">
        <f aca="true" t="shared" si="4" ref="S21:S30">SUM(F21,Q21)</f>
        <v>0</v>
      </c>
      <c r="T21" s="294"/>
      <c r="V21" s="290"/>
      <c r="W21" s="291"/>
      <c r="X21" s="291"/>
      <c r="Y21" s="291"/>
      <c r="Z21" s="292"/>
      <c r="AD21" s="152"/>
      <c r="AE21" s="295">
        <v>7</v>
      </c>
      <c r="AF21" s="297">
        <v>10</v>
      </c>
    </row>
    <row r="22" spans="1:32" ht="15.75" customHeight="1" thickBot="1">
      <c r="A22" s="116" t="str">
        <f t="shared" si="0"/>
        <v>PDL</v>
      </c>
      <c r="B22" s="116">
        <f t="shared" si="0"/>
        <v>44</v>
      </c>
      <c r="C22" s="109">
        <v>2</v>
      </c>
      <c r="D22" s="143" t="str">
        <f t="shared" si="1"/>
        <v>MICHEL Sacha</v>
      </c>
      <c r="E22" s="116" t="str">
        <f t="shared" si="1"/>
        <v>M</v>
      </c>
      <c r="F22" s="144"/>
      <c r="G22" s="145" t="str">
        <f t="shared" si="2"/>
        <v>JUDO ATLANTIC CLUB</v>
      </c>
      <c r="H22" s="153">
        <v>0</v>
      </c>
      <c r="I22" s="154">
        <v>10</v>
      </c>
      <c r="J22" s="154">
        <v>0</v>
      </c>
      <c r="K22" s="154">
        <v>7</v>
      </c>
      <c r="L22" s="155">
        <v>0</v>
      </c>
      <c r="M22" s="153"/>
      <c r="N22" s="154"/>
      <c r="O22" s="156"/>
      <c r="P22" s="155"/>
      <c r="Q22" s="150">
        <f t="shared" si="3"/>
        <v>17</v>
      </c>
      <c r="R22" s="151"/>
      <c r="S22" s="293">
        <f t="shared" si="4"/>
        <v>17</v>
      </c>
      <c r="T22" s="294"/>
      <c r="AD22" s="152"/>
      <c r="AE22" s="296"/>
      <c r="AF22" s="298"/>
    </row>
    <row r="23" spans="1:30" ht="15.75" customHeight="1">
      <c r="A23" s="116" t="str">
        <f t="shared" si="0"/>
        <v>TBO</v>
      </c>
      <c r="B23" s="116">
        <f t="shared" si="0"/>
        <v>37</v>
      </c>
      <c r="C23" s="109">
        <v>3</v>
      </c>
      <c r="D23" s="182" t="str">
        <f t="shared" si="1"/>
        <v>ANDRE Corentin</v>
      </c>
      <c r="E23" s="116" t="str">
        <f t="shared" si="1"/>
        <v>M</v>
      </c>
      <c r="F23" s="144"/>
      <c r="G23" s="145" t="str">
        <f t="shared" si="2"/>
        <v>E.S.BOURGUEIL</v>
      </c>
      <c r="H23" s="153">
        <v>10</v>
      </c>
      <c r="I23" s="154"/>
      <c r="J23" s="154"/>
      <c r="K23" s="154"/>
      <c r="L23" s="155"/>
      <c r="M23" s="153"/>
      <c r="N23" s="154"/>
      <c r="O23" s="156"/>
      <c r="P23" s="155"/>
      <c r="Q23" s="150">
        <f t="shared" si="3"/>
        <v>10</v>
      </c>
      <c r="R23" s="151"/>
      <c r="S23" s="293">
        <f t="shared" si="4"/>
        <v>10</v>
      </c>
      <c r="T23" s="294"/>
      <c r="V23" s="183" t="s">
        <v>15</v>
      </c>
      <c r="W23" s="183" t="s">
        <v>120</v>
      </c>
      <c r="X23" s="183" t="s">
        <v>121</v>
      </c>
      <c r="Y23" s="183" t="s">
        <v>122</v>
      </c>
      <c r="Z23" s="183" t="s">
        <v>29</v>
      </c>
      <c r="AD23" s="152"/>
    </row>
    <row r="24" spans="1:30" ht="15.75" customHeight="1">
      <c r="A24" s="116" t="str">
        <f t="shared" si="0"/>
        <v>PDL</v>
      </c>
      <c r="B24" s="116">
        <f t="shared" si="0"/>
        <v>53</v>
      </c>
      <c r="C24" s="109">
        <v>4</v>
      </c>
      <c r="D24" s="143" t="str">
        <f t="shared" si="1"/>
        <v>BALEME Manuel</v>
      </c>
      <c r="E24" s="116" t="str">
        <f t="shared" si="1"/>
        <v>M</v>
      </c>
      <c r="F24" s="144"/>
      <c r="G24" s="145" t="str">
        <f t="shared" si="2"/>
        <v>DOJO CASTROGONTERIEN</v>
      </c>
      <c r="H24" s="153">
        <v>0</v>
      </c>
      <c r="I24" s="154">
        <v>7</v>
      </c>
      <c r="J24" s="154">
        <v>10</v>
      </c>
      <c r="K24" s="154">
        <v>10</v>
      </c>
      <c r="L24" s="155">
        <v>10</v>
      </c>
      <c r="M24" s="153"/>
      <c r="N24" s="154"/>
      <c r="O24" s="156"/>
      <c r="P24" s="155"/>
      <c r="Q24" s="150">
        <f t="shared" si="3"/>
        <v>37</v>
      </c>
      <c r="R24" s="151"/>
      <c r="S24" s="293">
        <f t="shared" si="4"/>
        <v>37</v>
      </c>
      <c r="T24" s="294"/>
      <c r="V24" s="109" t="s">
        <v>23</v>
      </c>
      <c r="W24" s="109" t="s">
        <v>27</v>
      </c>
      <c r="X24" s="109" t="s">
        <v>123</v>
      </c>
      <c r="Y24" s="109" t="s">
        <v>17</v>
      </c>
      <c r="Z24" s="109" t="s">
        <v>124</v>
      </c>
      <c r="AD24" s="152"/>
    </row>
    <row r="25" spans="1:30" ht="15.75" customHeight="1">
      <c r="A25" s="116" t="str">
        <f t="shared" si="0"/>
        <v>PDL</v>
      </c>
      <c r="B25" s="116">
        <f t="shared" si="0"/>
        <v>53</v>
      </c>
      <c r="C25" s="109">
        <v>5</v>
      </c>
      <c r="D25" s="143" t="str">
        <f t="shared" si="1"/>
        <v>RAOULT Guenole</v>
      </c>
      <c r="E25" s="116" t="str">
        <f t="shared" si="1"/>
        <v>M</v>
      </c>
      <c r="F25" s="144"/>
      <c r="G25" s="145" t="str">
        <f t="shared" si="2"/>
        <v>DOJO CASTROGONTERIEN</v>
      </c>
      <c r="H25" s="153">
        <v>10</v>
      </c>
      <c r="I25" s="154">
        <v>10</v>
      </c>
      <c r="J25" s="154">
        <v>10</v>
      </c>
      <c r="K25" s="154">
        <v>10</v>
      </c>
      <c r="L25" s="155"/>
      <c r="M25" s="153">
        <v>10</v>
      </c>
      <c r="N25" s="154"/>
      <c r="O25" s="156"/>
      <c r="P25" s="155"/>
      <c r="Q25" s="150">
        <f t="shared" si="3"/>
        <v>50</v>
      </c>
      <c r="R25" s="151"/>
      <c r="S25" s="293">
        <f t="shared" si="4"/>
        <v>50</v>
      </c>
      <c r="T25" s="294"/>
      <c r="V25" s="109" t="s">
        <v>125</v>
      </c>
      <c r="W25" s="109" t="s">
        <v>126</v>
      </c>
      <c r="X25" s="183" t="s">
        <v>16</v>
      </c>
      <c r="Y25" s="183" t="s">
        <v>127</v>
      </c>
      <c r="Z25" s="183" t="s">
        <v>128</v>
      </c>
      <c r="AD25" s="152"/>
    </row>
    <row r="26" spans="1:26" ht="15.75" customHeight="1">
      <c r="A26" s="116" t="str">
        <f t="shared" si="0"/>
        <v>PDL</v>
      </c>
      <c r="B26" s="116">
        <f t="shared" si="0"/>
        <v>53</v>
      </c>
      <c r="C26" s="109">
        <v>6</v>
      </c>
      <c r="D26" s="143" t="str">
        <f t="shared" si="1"/>
        <v>CHEMIN Thibaut</v>
      </c>
      <c r="E26" s="116" t="str">
        <f t="shared" si="1"/>
        <v>M</v>
      </c>
      <c r="F26" s="144"/>
      <c r="G26" s="145" t="str">
        <f t="shared" si="2"/>
        <v>ASSOCIATION J.C. ANDOLLEEN</v>
      </c>
      <c r="H26" s="153">
        <v>10</v>
      </c>
      <c r="I26" s="154">
        <v>10</v>
      </c>
      <c r="J26" s="154">
        <v>0</v>
      </c>
      <c r="K26" s="154">
        <v>10</v>
      </c>
      <c r="L26" s="155"/>
      <c r="M26" s="153">
        <v>10</v>
      </c>
      <c r="N26" s="154"/>
      <c r="O26" s="156"/>
      <c r="P26" s="155"/>
      <c r="Q26" s="150">
        <f t="shared" si="3"/>
        <v>40</v>
      </c>
      <c r="R26" s="151"/>
      <c r="S26" s="293">
        <f t="shared" si="4"/>
        <v>40</v>
      </c>
      <c r="T26" s="294"/>
      <c r="V26" s="184" t="s">
        <v>129</v>
      </c>
      <c r="W26" s="184" t="s">
        <v>130</v>
      </c>
      <c r="X26" s="109" t="s">
        <v>131</v>
      </c>
      <c r="Y26" s="109" t="s">
        <v>132</v>
      </c>
      <c r="Z26" s="109" t="s">
        <v>133</v>
      </c>
    </row>
    <row r="27" spans="1:29" ht="15.75" customHeight="1">
      <c r="A27" s="116" t="str">
        <f t="shared" si="0"/>
        <v>PDL</v>
      </c>
      <c r="B27" s="116">
        <f t="shared" si="0"/>
        <v>53</v>
      </c>
      <c r="C27" s="109">
        <v>7</v>
      </c>
      <c r="D27" s="143" t="str">
        <f t="shared" si="1"/>
        <v>GOULAY Leo</v>
      </c>
      <c r="E27" s="116" t="str">
        <f t="shared" si="1"/>
        <v>M</v>
      </c>
      <c r="F27" s="144"/>
      <c r="G27" s="145" t="str">
        <f t="shared" si="2"/>
        <v>C ATHLETIQUE EVRON</v>
      </c>
      <c r="H27" s="153">
        <v>7</v>
      </c>
      <c r="I27" s="154">
        <v>0</v>
      </c>
      <c r="J27" s="154">
        <v>0</v>
      </c>
      <c r="K27" s="154"/>
      <c r="L27" s="155"/>
      <c r="M27" s="157">
        <v>0</v>
      </c>
      <c r="N27" s="158"/>
      <c r="O27" s="159"/>
      <c r="P27" s="160"/>
      <c r="Q27" s="150">
        <f t="shared" si="3"/>
        <v>7</v>
      </c>
      <c r="R27" s="151"/>
      <c r="S27" s="293">
        <f t="shared" si="4"/>
        <v>7</v>
      </c>
      <c r="T27" s="294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5.75" customHeight="1">
      <c r="A28" s="116" t="str">
        <f t="shared" si="0"/>
        <v>PDL</v>
      </c>
      <c r="B28" s="116">
        <f t="shared" si="0"/>
        <v>49</v>
      </c>
      <c r="C28" s="109">
        <v>8</v>
      </c>
      <c r="D28" s="143" t="str">
        <f t="shared" si="1"/>
        <v>MALINGE Baptiste</v>
      </c>
      <c r="E28" s="116" t="str">
        <f t="shared" si="1"/>
        <v>M</v>
      </c>
      <c r="F28" s="144"/>
      <c r="G28" s="145" t="str">
        <f t="shared" si="2"/>
        <v>J.C. DU BASSIN SAUMUROIS</v>
      </c>
      <c r="H28" s="153">
        <v>10</v>
      </c>
      <c r="I28" s="154">
        <v>0</v>
      </c>
      <c r="J28" s="154">
        <v>10</v>
      </c>
      <c r="K28" s="154">
        <v>0</v>
      </c>
      <c r="L28" s="155"/>
      <c r="M28" s="153">
        <v>0</v>
      </c>
      <c r="N28" s="154"/>
      <c r="O28" s="156"/>
      <c r="P28" s="155"/>
      <c r="Q28" s="150">
        <f t="shared" si="3"/>
        <v>20</v>
      </c>
      <c r="R28" s="151"/>
      <c r="S28" s="293">
        <f t="shared" si="4"/>
        <v>20</v>
      </c>
      <c r="T28" s="294"/>
      <c r="AB28" s="115"/>
      <c r="AC28" s="115"/>
    </row>
    <row r="29" spans="1:20" ht="15.75" customHeight="1">
      <c r="A29" s="116" t="str">
        <f t="shared" si="0"/>
        <v>PDL</v>
      </c>
      <c r="B29" s="116">
        <f t="shared" si="0"/>
        <v>72</v>
      </c>
      <c r="C29" s="109">
        <v>9</v>
      </c>
      <c r="D29" s="143" t="str">
        <f t="shared" si="1"/>
        <v>NIVANEN Gwendal</v>
      </c>
      <c r="E29" s="116" t="str">
        <f t="shared" si="1"/>
        <v>M</v>
      </c>
      <c r="F29" s="144"/>
      <c r="G29" s="145" t="str">
        <f t="shared" si="2"/>
        <v>ANTONNIERE JUDO CLUB 72</v>
      </c>
      <c r="H29" s="153">
        <v>0</v>
      </c>
      <c r="I29" s="154">
        <v>0</v>
      </c>
      <c r="J29" s="154">
        <v>0</v>
      </c>
      <c r="K29" s="154">
        <v>0</v>
      </c>
      <c r="L29" s="155">
        <v>0</v>
      </c>
      <c r="M29" s="153"/>
      <c r="N29" s="154"/>
      <c r="O29" s="156"/>
      <c r="P29" s="155"/>
      <c r="Q29" s="150">
        <f t="shared" si="3"/>
        <v>0</v>
      </c>
      <c r="R29" s="151"/>
      <c r="S29" s="293">
        <f t="shared" si="4"/>
        <v>0</v>
      </c>
      <c r="T29" s="294"/>
    </row>
    <row r="30" spans="1:20" ht="15.75" customHeight="1" thickBot="1">
      <c r="A30" s="116" t="str">
        <f t="shared" si="0"/>
        <v>PC</v>
      </c>
      <c r="B30" s="116">
        <f t="shared" si="0"/>
        <v>86</v>
      </c>
      <c r="C30" s="109">
        <v>10</v>
      </c>
      <c r="D30" s="143" t="str">
        <f t="shared" si="1"/>
        <v>ROHARD Antonin</v>
      </c>
      <c r="E30" s="116" t="str">
        <f t="shared" si="1"/>
        <v>M</v>
      </c>
      <c r="F30" s="144"/>
      <c r="G30" s="145" t="str">
        <f t="shared" si="2"/>
        <v>JUDO CLUB MIREBALAIS</v>
      </c>
      <c r="H30" s="161">
        <v>0</v>
      </c>
      <c r="I30" s="162">
        <v>0</v>
      </c>
      <c r="J30" s="162">
        <v>0</v>
      </c>
      <c r="K30" s="162">
        <v>0</v>
      </c>
      <c r="L30" s="163">
        <v>0</v>
      </c>
      <c r="M30" s="161"/>
      <c r="N30" s="162"/>
      <c r="O30" s="164"/>
      <c r="P30" s="163"/>
      <c r="Q30" s="165">
        <f t="shared" si="3"/>
        <v>0</v>
      </c>
      <c r="R30" s="151"/>
      <c r="S30" s="293">
        <f t="shared" si="4"/>
        <v>0</v>
      </c>
      <c r="T30" s="294"/>
    </row>
    <row r="31" spans="3:15" ht="12.75">
      <c r="C31" s="94"/>
      <c r="D31" s="166"/>
      <c r="E31" s="166"/>
      <c r="F31" s="166"/>
      <c r="G31" s="166"/>
      <c r="H31" s="166"/>
      <c r="I31" s="166"/>
      <c r="J31" s="166"/>
      <c r="K31" s="166"/>
      <c r="L31" s="166"/>
      <c r="M31" s="96"/>
      <c r="N31" s="167" t="s">
        <v>62</v>
      </c>
      <c r="O31" s="96"/>
    </row>
    <row r="32" spans="3:7" ht="9.75">
      <c r="C32" s="94"/>
      <c r="G32" s="168"/>
    </row>
    <row r="33" ht="8.25">
      <c r="C33" s="94"/>
    </row>
    <row r="58" spans="8:34" ht="8.25">
      <c r="H58" s="94">
        <v>1</v>
      </c>
      <c r="I58" s="94">
        <v>1</v>
      </c>
      <c r="J58" s="94">
        <v>1</v>
      </c>
      <c r="K58" s="94">
        <v>1</v>
      </c>
      <c r="L58" s="94">
        <v>1</v>
      </c>
      <c r="M58" s="94">
        <v>2</v>
      </c>
      <c r="N58" s="94">
        <v>2</v>
      </c>
      <c r="O58" s="94">
        <v>2</v>
      </c>
      <c r="Q58" s="94">
        <v>2</v>
      </c>
      <c r="R58" s="94">
        <v>3</v>
      </c>
      <c r="S58" s="94">
        <v>3</v>
      </c>
      <c r="T58" s="94">
        <v>3</v>
      </c>
      <c r="V58" s="94">
        <v>4</v>
      </c>
      <c r="W58" s="94">
        <v>4</v>
      </c>
      <c r="X58" s="94">
        <v>3</v>
      </c>
      <c r="Y58" s="94">
        <v>4</v>
      </c>
      <c r="AB58" s="94">
        <v>5</v>
      </c>
      <c r="AC58" s="94">
        <v>4</v>
      </c>
      <c r="AE58" s="94">
        <v>5</v>
      </c>
      <c r="AF58" s="94">
        <v>4</v>
      </c>
      <c r="AG58" s="92">
        <v>1</v>
      </c>
      <c r="AH58" s="92">
        <v>1</v>
      </c>
    </row>
    <row r="59" spans="8:34" ht="8.25">
      <c r="H59" s="94">
        <v>1</v>
      </c>
      <c r="I59" s="94">
        <v>1</v>
      </c>
      <c r="J59" s="94">
        <v>1</v>
      </c>
      <c r="K59" s="94">
        <v>1</v>
      </c>
      <c r="L59" s="94">
        <v>2</v>
      </c>
      <c r="M59" s="94">
        <v>1</v>
      </c>
      <c r="N59" s="94">
        <v>2</v>
      </c>
      <c r="O59" s="94">
        <v>2</v>
      </c>
      <c r="Q59" s="94">
        <v>2</v>
      </c>
      <c r="R59" s="94">
        <v>3</v>
      </c>
      <c r="S59" s="94">
        <v>3</v>
      </c>
      <c r="T59" s="94">
        <v>3</v>
      </c>
      <c r="V59" s="94">
        <v>3</v>
      </c>
      <c r="W59" s="94">
        <v>2</v>
      </c>
      <c r="X59" s="94">
        <v>4</v>
      </c>
      <c r="Y59" s="94">
        <v>4</v>
      </c>
      <c r="AB59" s="94">
        <v>3</v>
      </c>
      <c r="AC59" s="94">
        <v>4</v>
      </c>
      <c r="AE59" s="94">
        <v>5</v>
      </c>
      <c r="AF59" s="94">
        <v>5</v>
      </c>
      <c r="AG59" s="92">
        <v>1</v>
      </c>
      <c r="AH59" s="92">
        <v>1</v>
      </c>
    </row>
  </sheetData>
  <sheetProtection/>
  <mergeCells count="20">
    <mergeCell ref="S23:T23"/>
    <mergeCell ref="S28:T28"/>
    <mergeCell ref="S29:T29"/>
    <mergeCell ref="S30:T30"/>
    <mergeCell ref="S24:T24"/>
    <mergeCell ref="S25:T25"/>
    <mergeCell ref="S26:T26"/>
    <mergeCell ref="S27:T27"/>
    <mergeCell ref="S20:T20"/>
    <mergeCell ref="V20:Z21"/>
    <mergeCell ref="S21:T21"/>
    <mergeCell ref="AE21:AE22"/>
    <mergeCell ref="AF21:AF22"/>
    <mergeCell ref="S22:T22"/>
    <mergeCell ref="P1:R1"/>
    <mergeCell ref="K2:N2"/>
    <mergeCell ref="P2:P3"/>
    <mergeCell ref="Q2:Q3"/>
    <mergeCell ref="R2:R3"/>
    <mergeCell ref="M19:Q1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K2" sqref="K2:N2"/>
    </sheetView>
  </sheetViews>
  <sheetFormatPr defaultColWidth="11.421875" defaultRowHeight="12.75"/>
  <cols>
    <col min="1" max="1" width="6.140625" style="92" bestFit="1" customWidth="1"/>
    <col min="2" max="2" width="5.140625" style="92" bestFit="1" customWidth="1"/>
    <col min="3" max="3" width="3.28125" style="97" bestFit="1" customWidth="1"/>
    <col min="4" max="4" width="22.140625" style="94" customWidth="1"/>
    <col min="5" max="5" width="3.140625" style="94" customWidth="1"/>
    <col min="6" max="6" width="6.7109375" style="92" customWidth="1"/>
    <col min="7" max="7" width="19.421875" style="94" customWidth="1"/>
    <col min="8" max="32" width="4.00390625" style="94" customWidth="1"/>
    <col min="33" max="52" width="4.7109375" style="92" customWidth="1"/>
    <col min="53" max="16384" width="11.421875" style="94" customWidth="1"/>
  </cols>
  <sheetData>
    <row r="1" spans="3:22" ht="13.5" thickBot="1">
      <c r="C1" s="93">
        <v>10</v>
      </c>
      <c r="F1" s="95"/>
      <c r="G1" s="96"/>
      <c r="H1" s="96"/>
      <c r="I1" s="96"/>
      <c r="J1" s="96"/>
      <c r="K1" s="96"/>
      <c r="L1" s="96"/>
      <c r="M1" s="96"/>
      <c r="N1" s="96"/>
      <c r="O1" s="96"/>
      <c r="P1" s="278" t="s">
        <v>0</v>
      </c>
      <c r="Q1" s="278"/>
      <c r="R1" s="278"/>
      <c r="S1" s="96"/>
      <c r="T1" s="96"/>
      <c r="U1" s="96"/>
      <c r="V1" s="95"/>
    </row>
    <row r="2" spans="6:22" ht="16.5" customHeight="1" thickBot="1">
      <c r="F2" s="98" t="s">
        <v>1</v>
      </c>
      <c r="G2" s="99" t="s">
        <v>159</v>
      </c>
      <c r="H2" s="96"/>
      <c r="I2" s="96"/>
      <c r="J2" s="100" t="s">
        <v>3</v>
      </c>
      <c r="K2" s="279" t="s">
        <v>315</v>
      </c>
      <c r="L2" s="279"/>
      <c r="M2" s="279"/>
      <c r="N2" s="279"/>
      <c r="O2" s="96"/>
      <c r="P2" s="280" t="s">
        <v>4</v>
      </c>
      <c r="Q2" s="280"/>
      <c r="R2" s="282"/>
      <c r="S2" s="96"/>
      <c r="V2" s="95"/>
    </row>
    <row r="3" spans="6:22" ht="13.5" customHeight="1" thickBot="1">
      <c r="F3" s="95"/>
      <c r="G3" s="96"/>
      <c r="H3" s="101"/>
      <c r="I3" s="101"/>
      <c r="J3" s="96"/>
      <c r="K3" s="96"/>
      <c r="L3" s="96"/>
      <c r="M3" s="96"/>
      <c r="N3" s="96"/>
      <c r="O3" s="96"/>
      <c r="P3" s="281"/>
      <c r="Q3" s="281"/>
      <c r="R3" s="283"/>
      <c r="S3" s="96"/>
      <c r="T3" s="96"/>
      <c r="U3" s="96"/>
      <c r="V3" s="95"/>
    </row>
    <row r="4" spans="6:22" ht="12.75">
      <c r="F4" s="94"/>
      <c r="G4" s="102"/>
      <c r="J4" s="96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5"/>
    </row>
    <row r="5" spans="6:22" ht="12.75">
      <c r="F5" s="103" t="s">
        <v>6</v>
      </c>
      <c r="G5" s="104"/>
      <c r="J5" s="100" t="s">
        <v>7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5"/>
    </row>
    <row r="6" spans="6:22" ht="12.75">
      <c r="F6" s="95"/>
      <c r="G6" s="105"/>
      <c r="J6" s="100"/>
      <c r="K6" s="100"/>
      <c r="L6" s="96"/>
      <c r="M6" s="96"/>
      <c r="N6" s="96"/>
      <c r="O6" s="96"/>
      <c r="P6" s="96"/>
      <c r="Q6" s="96"/>
      <c r="R6" s="96"/>
      <c r="S6" s="96"/>
      <c r="T6" s="96"/>
      <c r="U6" s="96"/>
      <c r="V6" s="95"/>
    </row>
    <row r="7" spans="8:32" ht="13.5" thickBot="1">
      <c r="H7" s="96"/>
      <c r="I7" s="96"/>
      <c r="J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5"/>
      <c r="W7" s="106"/>
      <c r="X7" s="106"/>
      <c r="Y7" s="106"/>
      <c r="Z7" s="106"/>
      <c r="AA7" s="106"/>
      <c r="AB7" s="106"/>
      <c r="AC7" s="106"/>
      <c r="AD7" s="107"/>
      <c r="AE7" s="107"/>
      <c r="AF7" s="107"/>
    </row>
    <row r="8" spans="1:52" s="115" customFormat="1" ht="14.25" customHeight="1" thickBot="1">
      <c r="A8" s="108" t="s">
        <v>8</v>
      </c>
      <c r="B8" s="108" t="s">
        <v>9</v>
      </c>
      <c r="C8" s="109" t="s">
        <v>10</v>
      </c>
      <c r="D8" s="110" t="s">
        <v>11</v>
      </c>
      <c r="E8" s="110" t="s">
        <v>12</v>
      </c>
      <c r="F8" s="110" t="s">
        <v>13</v>
      </c>
      <c r="G8" s="110" t="s">
        <v>14</v>
      </c>
      <c r="H8" s="111" t="s">
        <v>21</v>
      </c>
      <c r="I8" s="111" t="s">
        <v>80</v>
      </c>
      <c r="J8" s="111" t="s">
        <v>25</v>
      </c>
      <c r="K8" s="111" t="s">
        <v>81</v>
      </c>
      <c r="L8" s="111" t="s">
        <v>82</v>
      </c>
      <c r="M8" s="111" t="s">
        <v>24</v>
      </c>
      <c r="N8" s="111" t="s">
        <v>83</v>
      </c>
      <c r="O8" s="111" t="s">
        <v>84</v>
      </c>
      <c r="P8" s="111" t="s">
        <v>26</v>
      </c>
      <c r="Q8" s="111" t="s">
        <v>85</v>
      </c>
      <c r="R8" s="111" t="s">
        <v>18</v>
      </c>
      <c r="S8" s="111" t="s">
        <v>22</v>
      </c>
      <c r="T8" s="111" t="s">
        <v>86</v>
      </c>
      <c r="U8" s="111" t="s">
        <v>87</v>
      </c>
      <c r="V8" s="111" t="s">
        <v>88</v>
      </c>
      <c r="W8" s="169" t="s">
        <v>28</v>
      </c>
      <c r="X8" s="111" t="s">
        <v>89</v>
      </c>
      <c r="Y8" s="111" t="s">
        <v>90</v>
      </c>
      <c r="Z8" s="111" t="s">
        <v>19</v>
      </c>
      <c r="AA8" s="111" t="s">
        <v>91</v>
      </c>
      <c r="AB8" s="169" t="s">
        <v>20</v>
      </c>
      <c r="AC8" s="111" t="s">
        <v>92</v>
      </c>
      <c r="AD8" s="112" t="s">
        <v>93</v>
      </c>
      <c r="AE8" s="170" t="s">
        <v>94</v>
      </c>
      <c r="AF8" s="185" t="s">
        <v>95</v>
      </c>
      <c r="AG8" s="186" t="s">
        <v>15</v>
      </c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</row>
    <row r="9" spans="1:33" s="123" customFormat="1" ht="24.75" customHeight="1" thickBot="1">
      <c r="A9" s="116" t="s">
        <v>30</v>
      </c>
      <c r="B9" s="116">
        <v>53</v>
      </c>
      <c r="C9" s="109">
        <v>1</v>
      </c>
      <c r="D9" s="117" t="s">
        <v>160</v>
      </c>
      <c r="E9" s="116" t="s">
        <v>32</v>
      </c>
      <c r="F9" s="116">
        <v>61</v>
      </c>
      <c r="G9" s="118" t="s">
        <v>144</v>
      </c>
      <c r="H9" s="119" t="s">
        <v>34</v>
      </c>
      <c r="I9" s="120"/>
      <c r="J9" s="120"/>
      <c r="K9" s="120"/>
      <c r="L9" s="120"/>
      <c r="M9" s="121" t="s">
        <v>34</v>
      </c>
      <c r="N9" s="120"/>
      <c r="O9" s="120"/>
      <c r="P9" s="120"/>
      <c r="Q9" s="120"/>
      <c r="R9" s="121" t="s">
        <v>34</v>
      </c>
      <c r="S9" s="120"/>
      <c r="T9" s="120"/>
      <c r="U9" s="120"/>
      <c r="V9" s="120"/>
      <c r="W9" s="121"/>
      <c r="X9" s="120"/>
      <c r="Y9" s="120"/>
      <c r="Z9" s="120"/>
      <c r="AA9" s="121" t="s">
        <v>34</v>
      </c>
      <c r="AB9" s="120"/>
      <c r="AC9" s="120"/>
      <c r="AD9" s="120"/>
      <c r="AE9" s="120"/>
      <c r="AF9" s="173"/>
      <c r="AG9" s="178">
        <v>100</v>
      </c>
    </row>
    <row r="10" spans="1:52" s="115" customFormat="1" ht="24.75" customHeight="1" thickBot="1">
      <c r="A10" s="116" t="s">
        <v>30</v>
      </c>
      <c r="B10" s="116">
        <v>85</v>
      </c>
      <c r="C10" s="109">
        <v>2</v>
      </c>
      <c r="D10" s="124" t="s">
        <v>161</v>
      </c>
      <c r="E10" s="116" t="s">
        <v>32</v>
      </c>
      <c r="F10" s="116">
        <v>62</v>
      </c>
      <c r="G10" s="118" t="s">
        <v>108</v>
      </c>
      <c r="H10" s="120"/>
      <c r="I10" s="120"/>
      <c r="J10" s="125" t="s">
        <v>35</v>
      </c>
      <c r="K10" s="120"/>
      <c r="L10" s="120"/>
      <c r="M10" s="120"/>
      <c r="N10" s="120"/>
      <c r="O10" s="125" t="s">
        <v>34</v>
      </c>
      <c r="P10" s="120"/>
      <c r="Q10" s="120"/>
      <c r="R10" s="120"/>
      <c r="S10" s="125" t="s">
        <v>35</v>
      </c>
      <c r="T10" s="120"/>
      <c r="U10" s="120"/>
      <c r="V10" s="120"/>
      <c r="W10" s="120"/>
      <c r="X10" s="120"/>
      <c r="Y10" s="125" t="s">
        <v>35</v>
      </c>
      <c r="Z10" s="120"/>
      <c r="AA10" s="120"/>
      <c r="AB10" s="125"/>
      <c r="AC10" s="120"/>
      <c r="AD10" s="120"/>
      <c r="AE10" s="120"/>
      <c r="AF10" s="173"/>
      <c r="AG10" s="178">
        <v>0</v>
      </c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</row>
    <row r="11" spans="1:52" s="115" customFormat="1" ht="24.75" customHeight="1" thickBot="1">
      <c r="A11" s="116" t="s">
        <v>42</v>
      </c>
      <c r="B11" s="116">
        <v>86</v>
      </c>
      <c r="C11" s="109">
        <v>3</v>
      </c>
      <c r="D11" s="124" t="s">
        <v>162</v>
      </c>
      <c r="E11" s="116" t="s">
        <v>32</v>
      </c>
      <c r="F11" s="116">
        <v>62</v>
      </c>
      <c r="G11" s="118" t="s">
        <v>44</v>
      </c>
      <c r="H11" s="126" t="s">
        <v>35</v>
      </c>
      <c r="I11" s="120"/>
      <c r="J11" s="120"/>
      <c r="K11" s="120"/>
      <c r="L11" s="120"/>
      <c r="M11" s="120"/>
      <c r="N11" s="120"/>
      <c r="O11" s="120"/>
      <c r="P11" s="125" t="s">
        <v>34</v>
      </c>
      <c r="Q11" s="120"/>
      <c r="R11" s="120"/>
      <c r="S11" s="120"/>
      <c r="T11" s="120"/>
      <c r="U11" s="125" t="s">
        <v>35</v>
      </c>
      <c r="V11" s="120"/>
      <c r="W11" s="120"/>
      <c r="X11" s="120"/>
      <c r="Y11" s="120"/>
      <c r="Z11" s="125" t="s">
        <v>35</v>
      </c>
      <c r="AA11" s="120"/>
      <c r="AB11" s="120"/>
      <c r="AC11" s="120"/>
      <c r="AD11" s="125" t="s">
        <v>34</v>
      </c>
      <c r="AE11" s="120"/>
      <c r="AF11" s="173"/>
      <c r="AG11" s="180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</row>
    <row r="12" spans="1:52" s="115" customFormat="1" ht="24.75" customHeight="1" thickBot="1">
      <c r="A12" s="116" t="s">
        <v>30</v>
      </c>
      <c r="B12" s="116">
        <v>72</v>
      </c>
      <c r="C12" s="109">
        <v>4</v>
      </c>
      <c r="D12" s="117" t="s">
        <v>163</v>
      </c>
      <c r="E12" s="116" t="s">
        <v>32</v>
      </c>
      <c r="F12" s="116">
        <v>63</v>
      </c>
      <c r="G12" s="118" t="s">
        <v>164</v>
      </c>
      <c r="H12" s="120"/>
      <c r="I12" s="120"/>
      <c r="J12" s="125" t="s">
        <v>34</v>
      </c>
      <c r="K12" s="120"/>
      <c r="L12" s="120"/>
      <c r="M12" s="120"/>
      <c r="N12" s="125" t="s">
        <v>35</v>
      </c>
      <c r="O12" s="120"/>
      <c r="P12" s="120"/>
      <c r="Q12" s="120"/>
      <c r="R12" s="125" t="s">
        <v>35</v>
      </c>
      <c r="S12" s="120"/>
      <c r="T12" s="120"/>
      <c r="U12" s="120"/>
      <c r="V12" s="125" t="s">
        <v>34</v>
      </c>
      <c r="W12" s="120"/>
      <c r="X12" s="120"/>
      <c r="Y12" s="120"/>
      <c r="Z12" s="120"/>
      <c r="AA12" s="120"/>
      <c r="AB12" s="120"/>
      <c r="AC12" s="120"/>
      <c r="AD12" s="120"/>
      <c r="AE12" s="125"/>
      <c r="AF12" s="173"/>
      <c r="AG12" s="174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</row>
    <row r="13" spans="1:52" s="115" customFormat="1" ht="24.75" customHeight="1" thickBot="1">
      <c r="A13" s="116" t="s">
        <v>42</v>
      </c>
      <c r="B13" s="116">
        <v>86</v>
      </c>
      <c r="C13" s="109">
        <v>5</v>
      </c>
      <c r="D13" s="172" t="s">
        <v>165</v>
      </c>
      <c r="E13" s="116" t="s">
        <v>32</v>
      </c>
      <c r="F13" s="116">
        <v>64</v>
      </c>
      <c r="G13" s="118" t="s">
        <v>158</v>
      </c>
      <c r="H13" s="120"/>
      <c r="I13" s="120"/>
      <c r="J13" s="120"/>
      <c r="K13" s="125" t="s">
        <v>35</v>
      </c>
      <c r="L13" s="120"/>
      <c r="M13" s="120"/>
      <c r="N13" s="120"/>
      <c r="O13" s="120"/>
      <c r="P13" s="125" t="s">
        <v>166</v>
      </c>
      <c r="Q13" s="120"/>
      <c r="R13" s="120"/>
      <c r="S13" s="120"/>
      <c r="T13" s="120"/>
      <c r="U13" s="120"/>
      <c r="V13" s="120"/>
      <c r="W13" s="125"/>
      <c r="X13" s="120"/>
      <c r="Y13" s="120"/>
      <c r="Z13" s="120"/>
      <c r="AA13" s="120"/>
      <c r="AB13" s="125"/>
      <c r="AC13" s="120"/>
      <c r="AD13" s="120"/>
      <c r="AE13" s="120"/>
      <c r="AF13" s="176"/>
      <c r="AG13" s="174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</row>
    <row r="14" spans="1:52" s="115" customFormat="1" ht="24.75" customHeight="1" thickBot="1">
      <c r="A14" s="116" t="s">
        <v>42</v>
      </c>
      <c r="B14" s="116">
        <v>86</v>
      </c>
      <c r="C14" s="109">
        <v>6</v>
      </c>
      <c r="D14" s="124" t="s">
        <v>167</v>
      </c>
      <c r="E14" s="116" t="s">
        <v>32</v>
      </c>
      <c r="F14" s="116">
        <v>64</v>
      </c>
      <c r="G14" s="118" t="s">
        <v>168</v>
      </c>
      <c r="H14" s="120"/>
      <c r="I14" s="120"/>
      <c r="J14" s="120"/>
      <c r="K14" s="120"/>
      <c r="L14" s="120"/>
      <c r="M14" s="125" t="s">
        <v>35</v>
      </c>
      <c r="N14" s="120"/>
      <c r="O14" s="120"/>
      <c r="P14" s="120"/>
      <c r="Q14" s="125" t="s">
        <v>35</v>
      </c>
      <c r="R14" s="120"/>
      <c r="S14" s="125" t="s">
        <v>34</v>
      </c>
      <c r="T14" s="120"/>
      <c r="U14" s="120"/>
      <c r="V14" s="120"/>
      <c r="W14" s="120"/>
      <c r="X14" s="120"/>
      <c r="Y14" s="120"/>
      <c r="Z14" s="125" t="s">
        <v>72</v>
      </c>
      <c r="AA14" s="120"/>
      <c r="AB14" s="120"/>
      <c r="AC14" s="125" t="s">
        <v>35</v>
      </c>
      <c r="AD14" s="120"/>
      <c r="AE14" s="120"/>
      <c r="AF14" s="173"/>
      <c r="AG14" s="174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</row>
    <row r="15" spans="1:52" s="115" customFormat="1" ht="24.75" customHeight="1" thickBot="1">
      <c r="A15" s="116" t="s">
        <v>30</v>
      </c>
      <c r="B15" s="116">
        <v>85</v>
      </c>
      <c r="C15" s="109">
        <v>7</v>
      </c>
      <c r="D15" s="124" t="s">
        <v>169</v>
      </c>
      <c r="E15" s="116" t="s">
        <v>32</v>
      </c>
      <c r="F15" s="116">
        <v>65</v>
      </c>
      <c r="G15" s="118" t="s">
        <v>170</v>
      </c>
      <c r="H15" s="120"/>
      <c r="I15" s="120"/>
      <c r="J15" s="120"/>
      <c r="K15" s="120"/>
      <c r="L15" s="125" t="s">
        <v>34</v>
      </c>
      <c r="M15" s="120"/>
      <c r="N15" s="120"/>
      <c r="O15" s="125" t="s">
        <v>35</v>
      </c>
      <c r="P15" s="120"/>
      <c r="Q15" s="120"/>
      <c r="R15" s="120"/>
      <c r="S15" s="120"/>
      <c r="T15" s="120"/>
      <c r="U15" s="125" t="s">
        <v>34</v>
      </c>
      <c r="V15" s="120"/>
      <c r="W15" s="120"/>
      <c r="X15" s="125" t="s">
        <v>35</v>
      </c>
      <c r="Y15" s="120"/>
      <c r="Z15" s="120"/>
      <c r="AA15" s="125" t="s">
        <v>35</v>
      </c>
      <c r="AB15" s="120"/>
      <c r="AC15" s="120"/>
      <c r="AD15" s="120"/>
      <c r="AE15" s="120"/>
      <c r="AF15" s="173"/>
      <c r="AG15" s="174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</row>
    <row r="16" spans="1:52" s="115" customFormat="1" ht="24.75" customHeight="1" thickBot="1">
      <c r="A16" s="116" t="s">
        <v>30</v>
      </c>
      <c r="B16" s="116">
        <v>85</v>
      </c>
      <c r="C16" s="109">
        <v>8</v>
      </c>
      <c r="D16" s="124" t="s">
        <v>171</v>
      </c>
      <c r="E16" s="116" t="s">
        <v>32</v>
      </c>
      <c r="F16" s="116">
        <v>66</v>
      </c>
      <c r="G16" s="118" t="s">
        <v>172</v>
      </c>
      <c r="H16" s="120"/>
      <c r="I16" s="125" t="s">
        <v>34</v>
      </c>
      <c r="J16" s="120"/>
      <c r="K16" s="120"/>
      <c r="L16" s="120"/>
      <c r="M16" s="120"/>
      <c r="N16" s="125" t="s">
        <v>113</v>
      </c>
      <c r="O16" s="120"/>
      <c r="P16" s="120"/>
      <c r="Q16" s="120"/>
      <c r="R16" s="120"/>
      <c r="S16" s="120"/>
      <c r="T16" s="127" t="s">
        <v>35</v>
      </c>
      <c r="U16" s="120"/>
      <c r="V16" s="120"/>
      <c r="W16" s="120"/>
      <c r="X16" s="120"/>
      <c r="Y16" s="125" t="s">
        <v>34</v>
      </c>
      <c r="Z16" s="120"/>
      <c r="AA16" s="120"/>
      <c r="AB16" s="120"/>
      <c r="AC16" s="120"/>
      <c r="AD16" s="125" t="s">
        <v>35</v>
      </c>
      <c r="AE16" s="120"/>
      <c r="AF16" s="173"/>
      <c r="AG16" s="174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</row>
    <row r="17" spans="1:52" s="115" customFormat="1" ht="24.75" customHeight="1" thickBot="1">
      <c r="A17" s="116" t="s">
        <v>30</v>
      </c>
      <c r="B17" s="116">
        <v>49</v>
      </c>
      <c r="C17" s="109">
        <v>9</v>
      </c>
      <c r="D17" s="172" t="s">
        <v>173</v>
      </c>
      <c r="E17" s="116" t="s">
        <v>32</v>
      </c>
      <c r="F17" s="116">
        <v>66</v>
      </c>
      <c r="G17" s="118" t="s">
        <v>174</v>
      </c>
      <c r="H17" s="120"/>
      <c r="I17" s="120"/>
      <c r="J17" s="120"/>
      <c r="K17" s="125" t="s">
        <v>34</v>
      </c>
      <c r="L17" s="120"/>
      <c r="M17" s="120"/>
      <c r="N17" s="120"/>
      <c r="O17" s="120"/>
      <c r="P17" s="120"/>
      <c r="Q17" s="125" t="s">
        <v>34</v>
      </c>
      <c r="R17" s="120"/>
      <c r="S17" s="120"/>
      <c r="T17" s="125" t="s">
        <v>34</v>
      </c>
      <c r="U17" s="120"/>
      <c r="V17" s="120"/>
      <c r="W17" s="120"/>
      <c r="X17" s="125" t="s">
        <v>34</v>
      </c>
      <c r="Y17" s="120"/>
      <c r="Z17" s="120"/>
      <c r="AA17" s="120"/>
      <c r="AB17" s="120"/>
      <c r="AC17" s="120"/>
      <c r="AD17" s="120"/>
      <c r="AE17" s="125"/>
      <c r="AF17" s="173"/>
      <c r="AG17" s="174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</row>
    <row r="18" spans="1:52" s="115" customFormat="1" ht="24.75" customHeight="1" thickBot="1">
      <c r="A18" s="116" t="s">
        <v>30</v>
      </c>
      <c r="B18" s="116">
        <v>85</v>
      </c>
      <c r="C18" s="109">
        <v>10</v>
      </c>
      <c r="D18" s="124" t="s">
        <v>175</v>
      </c>
      <c r="E18" s="116" t="s">
        <v>32</v>
      </c>
      <c r="F18" s="116">
        <v>67</v>
      </c>
      <c r="G18" s="118" t="s">
        <v>176</v>
      </c>
      <c r="H18" s="128"/>
      <c r="I18" s="125" t="s">
        <v>35</v>
      </c>
      <c r="J18" s="128"/>
      <c r="K18" s="128"/>
      <c r="L18" s="125" t="s">
        <v>35</v>
      </c>
      <c r="M18" s="128"/>
      <c r="N18" s="128"/>
      <c r="O18" s="128"/>
      <c r="P18" s="128"/>
      <c r="Q18" s="128"/>
      <c r="R18" s="128"/>
      <c r="S18" s="128"/>
      <c r="T18" s="128"/>
      <c r="U18" s="128"/>
      <c r="V18" s="125" t="s">
        <v>35</v>
      </c>
      <c r="W18" s="128"/>
      <c r="X18" s="128"/>
      <c r="Y18" s="128"/>
      <c r="Z18" s="128"/>
      <c r="AA18" s="128"/>
      <c r="AB18" s="128"/>
      <c r="AC18" s="125" t="s">
        <v>34</v>
      </c>
      <c r="AD18" s="128"/>
      <c r="AE18" s="128"/>
      <c r="AF18" s="176"/>
      <c r="AG18" s="174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</row>
    <row r="19" spans="4:17" ht="24.75" customHeight="1" thickBot="1">
      <c r="D19" s="129"/>
      <c r="E19" s="130"/>
      <c r="F19" s="130"/>
      <c r="G19" s="129"/>
      <c r="M19" s="284" t="s">
        <v>46</v>
      </c>
      <c r="N19" s="284"/>
      <c r="O19" s="284"/>
      <c r="P19" s="284"/>
      <c r="Q19" s="284"/>
    </row>
    <row r="20" spans="1:52" s="115" customFormat="1" ht="24" customHeight="1" thickBot="1">
      <c r="A20" s="108" t="s">
        <v>8</v>
      </c>
      <c r="B20" s="108" t="s">
        <v>9</v>
      </c>
      <c r="C20" s="109" t="s">
        <v>10</v>
      </c>
      <c r="D20" s="108" t="s">
        <v>11</v>
      </c>
      <c r="E20" s="108" t="s">
        <v>12</v>
      </c>
      <c r="F20" s="110" t="s">
        <v>47</v>
      </c>
      <c r="G20" s="131" t="s">
        <v>14</v>
      </c>
      <c r="H20" s="132" t="s">
        <v>48</v>
      </c>
      <c r="I20" s="133" t="s">
        <v>49</v>
      </c>
      <c r="J20" s="133" t="s">
        <v>50</v>
      </c>
      <c r="K20" s="133" t="s">
        <v>51</v>
      </c>
      <c r="L20" s="134" t="s">
        <v>52</v>
      </c>
      <c r="M20" s="135" t="s">
        <v>53</v>
      </c>
      <c r="N20" s="136" t="s">
        <v>54</v>
      </c>
      <c r="O20" s="136" t="s">
        <v>55</v>
      </c>
      <c r="P20" s="137" t="s">
        <v>56</v>
      </c>
      <c r="Q20" s="138" t="s">
        <v>57</v>
      </c>
      <c r="R20" s="139" t="s">
        <v>58</v>
      </c>
      <c r="S20" s="285" t="s">
        <v>59</v>
      </c>
      <c r="T20" s="286"/>
      <c r="V20" s="287" t="s">
        <v>119</v>
      </c>
      <c r="W20" s="288"/>
      <c r="X20" s="288"/>
      <c r="Y20" s="288"/>
      <c r="Z20" s="289"/>
      <c r="AD20" s="140" t="s">
        <v>47</v>
      </c>
      <c r="AE20" s="141" t="s">
        <v>60</v>
      </c>
      <c r="AF20" s="142" t="s">
        <v>61</v>
      </c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</row>
    <row r="21" spans="1:32" ht="15.75" customHeight="1">
      <c r="A21" s="116" t="str">
        <f aca="true" t="shared" si="0" ref="A21:B30">A9</f>
        <v>PDL</v>
      </c>
      <c r="B21" s="116">
        <f t="shared" si="0"/>
        <v>53</v>
      </c>
      <c r="C21" s="109">
        <v>1</v>
      </c>
      <c r="D21" s="143" t="str">
        <f aca="true" t="shared" si="1" ref="D21:E30">D9</f>
        <v>BOUTILLOT Anthony</v>
      </c>
      <c r="E21" s="116" t="str">
        <f t="shared" si="1"/>
        <v>M</v>
      </c>
      <c r="F21" s="144"/>
      <c r="G21" s="145" t="str">
        <f aca="true" t="shared" si="2" ref="G21:G30">G9</f>
        <v>DOJO CASTROGONTERIEN</v>
      </c>
      <c r="H21" s="146">
        <v>10</v>
      </c>
      <c r="I21" s="147">
        <v>10</v>
      </c>
      <c r="J21" s="147">
        <v>10</v>
      </c>
      <c r="K21" s="147">
        <v>10</v>
      </c>
      <c r="L21" s="148"/>
      <c r="M21" s="146">
        <v>10</v>
      </c>
      <c r="N21" s="147"/>
      <c r="O21" s="149"/>
      <c r="P21" s="148"/>
      <c r="Q21" s="150">
        <f aca="true" t="shared" si="3" ref="Q21:Q30">SUM(H21:P21)</f>
        <v>50</v>
      </c>
      <c r="R21" s="151"/>
      <c r="S21" s="293">
        <f aca="true" t="shared" si="4" ref="S21:S30">SUM(F21,Q21)</f>
        <v>50</v>
      </c>
      <c r="T21" s="294"/>
      <c r="V21" s="290"/>
      <c r="W21" s="291"/>
      <c r="X21" s="291"/>
      <c r="Y21" s="291"/>
      <c r="Z21" s="292"/>
      <c r="AD21" s="152"/>
      <c r="AE21" s="295">
        <v>7</v>
      </c>
      <c r="AF21" s="297">
        <v>10</v>
      </c>
    </row>
    <row r="22" spans="1:32" ht="15.75" customHeight="1" thickBot="1">
      <c r="A22" s="116" t="str">
        <f t="shared" si="0"/>
        <v>PDL</v>
      </c>
      <c r="B22" s="116">
        <f t="shared" si="0"/>
        <v>85</v>
      </c>
      <c r="C22" s="109">
        <v>2</v>
      </c>
      <c r="D22" s="143" t="str">
        <f t="shared" si="1"/>
        <v>PERROCHEAU Alexis</v>
      </c>
      <c r="E22" s="116" t="str">
        <f t="shared" si="1"/>
        <v>M</v>
      </c>
      <c r="F22" s="144"/>
      <c r="G22" s="145" t="str">
        <f t="shared" si="2"/>
        <v>JUDO 85</v>
      </c>
      <c r="H22" s="153">
        <v>0</v>
      </c>
      <c r="I22" s="154">
        <v>10</v>
      </c>
      <c r="J22" s="154">
        <v>0</v>
      </c>
      <c r="K22" s="154">
        <v>0</v>
      </c>
      <c r="L22" s="155"/>
      <c r="M22" s="153">
        <v>0</v>
      </c>
      <c r="N22" s="154"/>
      <c r="O22" s="156"/>
      <c r="P22" s="155"/>
      <c r="Q22" s="150">
        <f t="shared" si="3"/>
        <v>10</v>
      </c>
      <c r="R22" s="151"/>
      <c r="S22" s="293">
        <f t="shared" si="4"/>
        <v>10</v>
      </c>
      <c r="T22" s="294"/>
      <c r="AD22" s="152"/>
      <c r="AE22" s="296"/>
      <c r="AF22" s="298"/>
    </row>
    <row r="23" spans="1:30" ht="15.75" customHeight="1">
      <c r="A23" s="116" t="str">
        <f t="shared" si="0"/>
        <v>PC</v>
      </c>
      <c r="B23" s="116">
        <f t="shared" si="0"/>
        <v>86</v>
      </c>
      <c r="C23" s="109">
        <v>3</v>
      </c>
      <c r="D23" s="143" t="str">
        <f t="shared" si="1"/>
        <v>PICARD Mathieu</v>
      </c>
      <c r="E23" s="116" t="str">
        <f t="shared" si="1"/>
        <v>M</v>
      </c>
      <c r="F23" s="144"/>
      <c r="G23" s="145" t="str">
        <f t="shared" si="2"/>
        <v>JUDO CLUB NAINTRE</v>
      </c>
      <c r="H23" s="153">
        <v>0</v>
      </c>
      <c r="I23" s="154">
        <v>0</v>
      </c>
      <c r="J23" s="154">
        <v>0</v>
      </c>
      <c r="K23" s="154">
        <v>0</v>
      </c>
      <c r="L23" s="155">
        <v>10</v>
      </c>
      <c r="M23" s="153"/>
      <c r="N23" s="154"/>
      <c r="O23" s="156"/>
      <c r="P23" s="155"/>
      <c r="Q23" s="150">
        <f t="shared" si="3"/>
        <v>10</v>
      </c>
      <c r="R23" s="151"/>
      <c r="S23" s="293">
        <f t="shared" si="4"/>
        <v>10</v>
      </c>
      <c r="T23" s="294"/>
      <c r="V23" s="184" t="s">
        <v>15</v>
      </c>
      <c r="W23" s="109" t="s">
        <v>120</v>
      </c>
      <c r="X23" s="183" t="s">
        <v>121</v>
      </c>
      <c r="Y23" s="109" t="s">
        <v>122</v>
      </c>
      <c r="Z23" s="109" t="s">
        <v>29</v>
      </c>
      <c r="AD23" s="152"/>
    </row>
    <row r="24" spans="1:30" ht="15.75" customHeight="1">
      <c r="A24" s="116" t="str">
        <f t="shared" si="0"/>
        <v>PDL</v>
      </c>
      <c r="B24" s="116">
        <f t="shared" si="0"/>
        <v>72</v>
      </c>
      <c r="C24" s="109">
        <v>4</v>
      </c>
      <c r="D24" s="143" t="str">
        <f t="shared" si="1"/>
        <v>FONTAINE Mateo</v>
      </c>
      <c r="E24" s="116" t="str">
        <f t="shared" si="1"/>
        <v>M</v>
      </c>
      <c r="F24" s="144"/>
      <c r="G24" s="145" t="str">
        <f t="shared" si="2"/>
        <v>JUDO CLUB SABOLIEN</v>
      </c>
      <c r="H24" s="153">
        <v>10</v>
      </c>
      <c r="I24" s="154">
        <v>0</v>
      </c>
      <c r="J24" s="154">
        <v>0</v>
      </c>
      <c r="K24" s="154">
        <v>10</v>
      </c>
      <c r="L24" s="155"/>
      <c r="M24" s="153"/>
      <c r="N24" s="154"/>
      <c r="O24" s="156"/>
      <c r="P24" s="155"/>
      <c r="Q24" s="150">
        <f t="shared" si="3"/>
        <v>20</v>
      </c>
      <c r="R24" s="151"/>
      <c r="S24" s="293">
        <f t="shared" si="4"/>
        <v>20</v>
      </c>
      <c r="T24" s="294"/>
      <c r="V24" s="183" t="s">
        <v>23</v>
      </c>
      <c r="W24" s="109" t="s">
        <v>27</v>
      </c>
      <c r="X24" s="109" t="s">
        <v>123</v>
      </c>
      <c r="Y24" s="183" t="s">
        <v>17</v>
      </c>
      <c r="Z24" s="183" t="s">
        <v>124</v>
      </c>
      <c r="AD24" s="152"/>
    </row>
    <row r="25" spans="1:30" ht="15.75" customHeight="1">
      <c r="A25" s="116" t="str">
        <f t="shared" si="0"/>
        <v>PC</v>
      </c>
      <c r="B25" s="116">
        <f t="shared" si="0"/>
        <v>86</v>
      </c>
      <c r="C25" s="109">
        <v>5</v>
      </c>
      <c r="D25" s="182" t="str">
        <f t="shared" si="1"/>
        <v>BONNET Remy</v>
      </c>
      <c r="E25" s="116" t="str">
        <f t="shared" si="1"/>
        <v>M</v>
      </c>
      <c r="F25" s="144"/>
      <c r="G25" s="145" t="str">
        <f t="shared" si="2"/>
        <v>JUDO CLUB MIREBALAIS</v>
      </c>
      <c r="H25" s="153">
        <v>0</v>
      </c>
      <c r="I25" s="154">
        <v>0</v>
      </c>
      <c r="J25" s="154"/>
      <c r="K25" s="154"/>
      <c r="L25" s="155"/>
      <c r="M25" s="153"/>
      <c r="N25" s="154"/>
      <c r="O25" s="156"/>
      <c r="P25" s="155"/>
      <c r="Q25" s="150">
        <f t="shared" si="3"/>
        <v>0</v>
      </c>
      <c r="R25" s="151"/>
      <c r="S25" s="293">
        <f t="shared" si="4"/>
        <v>0</v>
      </c>
      <c r="T25" s="294"/>
      <c r="V25" s="183" t="s">
        <v>125</v>
      </c>
      <c r="W25" s="109" t="s">
        <v>126</v>
      </c>
      <c r="X25" s="109" t="s">
        <v>16</v>
      </c>
      <c r="Y25" s="183" t="s">
        <v>127</v>
      </c>
      <c r="Z25" s="109" t="s">
        <v>128</v>
      </c>
      <c r="AD25" s="152"/>
    </row>
    <row r="26" spans="1:26" ht="15.75" customHeight="1">
      <c r="A26" s="116" t="str">
        <f t="shared" si="0"/>
        <v>PC</v>
      </c>
      <c r="B26" s="116">
        <f t="shared" si="0"/>
        <v>86</v>
      </c>
      <c r="C26" s="109">
        <v>6</v>
      </c>
      <c r="D26" s="143" t="str">
        <f t="shared" si="1"/>
        <v>PICHOT Nathan</v>
      </c>
      <c r="E26" s="116" t="str">
        <f t="shared" si="1"/>
        <v>M</v>
      </c>
      <c r="F26" s="144"/>
      <c r="G26" s="145" t="str">
        <f t="shared" si="2"/>
        <v>J.C.LOUDUNAIS</v>
      </c>
      <c r="H26" s="153">
        <v>0</v>
      </c>
      <c r="I26" s="154">
        <v>0</v>
      </c>
      <c r="J26" s="154">
        <v>10</v>
      </c>
      <c r="K26" s="154">
        <v>0</v>
      </c>
      <c r="L26" s="155">
        <v>0</v>
      </c>
      <c r="M26" s="153"/>
      <c r="N26" s="154"/>
      <c r="O26" s="156"/>
      <c r="P26" s="155"/>
      <c r="Q26" s="150">
        <f t="shared" si="3"/>
        <v>10</v>
      </c>
      <c r="R26" s="151"/>
      <c r="S26" s="293">
        <f t="shared" si="4"/>
        <v>10</v>
      </c>
      <c r="T26" s="294"/>
      <c r="V26" s="183" t="s">
        <v>129</v>
      </c>
      <c r="W26" s="109" t="s">
        <v>130</v>
      </c>
      <c r="X26" s="109" t="s">
        <v>131</v>
      </c>
      <c r="Y26" s="109" t="s">
        <v>132</v>
      </c>
      <c r="Z26" s="183" t="s">
        <v>133</v>
      </c>
    </row>
    <row r="27" spans="1:29" ht="15.75" customHeight="1">
      <c r="A27" s="116" t="str">
        <f t="shared" si="0"/>
        <v>PDL</v>
      </c>
      <c r="B27" s="116">
        <f t="shared" si="0"/>
        <v>85</v>
      </c>
      <c r="C27" s="109">
        <v>7</v>
      </c>
      <c r="D27" s="143" t="str">
        <f t="shared" si="1"/>
        <v>DUPONT Mathieu</v>
      </c>
      <c r="E27" s="116" t="str">
        <f t="shared" si="1"/>
        <v>M</v>
      </c>
      <c r="F27" s="144"/>
      <c r="G27" s="145" t="str">
        <f t="shared" si="2"/>
        <v>JUDO CLUB CHALLANDAIS</v>
      </c>
      <c r="H27" s="153">
        <v>10</v>
      </c>
      <c r="I27" s="154">
        <v>0</v>
      </c>
      <c r="J27" s="154">
        <v>10</v>
      </c>
      <c r="K27" s="154">
        <v>0</v>
      </c>
      <c r="L27" s="155">
        <v>0</v>
      </c>
      <c r="M27" s="157"/>
      <c r="N27" s="158"/>
      <c r="O27" s="159"/>
      <c r="P27" s="160"/>
      <c r="Q27" s="150">
        <f t="shared" si="3"/>
        <v>20</v>
      </c>
      <c r="R27" s="151"/>
      <c r="S27" s="293">
        <f t="shared" si="4"/>
        <v>20</v>
      </c>
      <c r="T27" s="294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5.75" customHeight="1">
      <c r="A28" s="116" t="str">
        <f t="shared" si="0"/>
        <v>PDL</v>
      </c>
      <c r="B28" s="116">
        <f t="shared" si="0"/>
        <v>85</v>
      </c>
      <c r="C28" s="109">
        <v>8</v>
      </c>
      <c r="D28" s="143" t="str">
        <f t="shared" si="1"/>
        <v>CHARTIER Corentin</v>
      </c>
      <c r="E28" s="116" t="str">
        <f t="shared" si="1"/>
        <v>M</v>
      </c>
      <c r="F28" s="144"/>
      <c r="G28" s="145" t="str">
        <f t="shared" si="2"/>
        <v>JUDO CLUB COMMEQUIERS</v>
      </c>
      <c r="H28" s="153">
        <v>10</v>
      </c>
      <c r="I28" s="154">
        <v>7</v>
      </c>
      <c r="J28" s="154">
        <v>0</v>
      </c>
      <c r="K28" s="154">
        <v>10</v>
      </c>
      <c r="L28" s="155">
        <v>0</v>
      </c>
      <c r="M28" s="153"/>
      <c r="N28" s="154"/>
      <c r="O28" s="156"/>
      <c r="P28" s="155"/>
      <c r="Q28" s="150">
        <f t="shared" si="3"/>
        <v>27</v>
      </c>
      <c r="R28" s="151"/>
      <c r="S28" s="293">
        <f t="shared" si="4"/>
        <v>27</v>
      </c>
      <c r="T28" s="294"/>
      <c r="AB28" s="115"/>
      <c r="AC28" s="115"/>
    </row>
    <row r="29" spans="1:20" ht="15.75" customHeight="1">
      <c r="A29" s="116" t="str">
        <f t="shared" si="0"/>
        <v>PDL</v>
      </c>
      <c r="B29" s="116">
        <f t="shared" si="0"/>
        <v>49</v>
      </c>
      <c r="C29" s="109">
        <v>9</v>
      </c>
      <c r="D29" s="182" t="str">
        <f t="shared" si="1"/>
        <v>LANDREAU Romain</v>
      </c>
      <c r="E29" s="116" t="str">
        <f t="shared" si="1"/>
        <v>M</v>
      </c>
      <c r="F29" s="144"/>
      <c r="G29" s="145" t="str">
        <f t="shared" si="2"/>
        <v>UNION CHOLET JUDO 49</v>
      </c>
      <c r="H29" s="153">
        <v>10</v>
      </c>
      <c r="I29" s="154">
        <v>10</v>
      </c>
      <c r="J29" s="154">
        <v>10</v>
      </c>
      <c r="K29" s="154">
        <v>10</v>
      </c>
      <c r="L29" s="155"/>
      <c r="M29" s="153"/>
      <c r="N29" s="154"/>
      <c r="O29" s="156"/>
      <c r="P29" s="155"/>
      <c r="Q29" s="150">
        <f t="shared" si="3"/>
        <v>40</v>
      </c>
      <c r="R29" s="151"/>
      <c r="S29" s="293">
        <f t="shared" si="4"/>
        <v>40</v>
      </c>
      <c r="T29" s="294"/>
    </row>
    <row r="30" spans="1:20" ht="15.75" customHeight="1" thickBot="1">
      <c r="A30" s="116" t="str">
        <f t="shared" si="0"/>
        <v>PDL</v>
      </c>
      <c r="B30" s="116">
        <f t="shared" si="0"/>
        <v>85</v>
      </c>
      <c r="C30" s="109">
        <v>10</v>
      </c>
      <c r="D30" s="143" t="str">
        <f t="shared" si="1"/>
        <v>DELINEAU Maxence</v>
      </c>
      <c r="E30" s="116" t="str">
        <f t="shared" si="1"/>
        <v>M</v>
      </c>
      <c r="F30" s="144"/>
      <c r="G30" s="145" t="str">
        <f t="shared" si="2"/>
        <v>JUDO CLUB LES HERBIERS</v>
      </c>
      <c r="H30" s="161">
        <v>0</v>
      </c>
      <c r="I30" s="162">
        <v>0</v>
      </c>
      <c r="J30" s="162">
        <v>0</v>
      </c>
      <c r="K30" s="162">
        <v>10</v>
      </c>
      <c r="L30" s="163"/>
      <c r="M30" s="161"/>
      <c r="N30" s="162"/>
      <c r="O30" s="164"/>
      <c r="P30" s="163"/>
      <c r="Q30" s="165">
        <f t="shared" si="3"/>
        <v>10</v>
      </c>
      <c r="R30" s="151"/>
      <c r="S30" s="293">
        <f t="shared" si="4"/>
        <v>10</v>
      </c>
      <c r="T30" s="294"/>
    </row>
    <row r="31" spans="3:15" ht="12.75">
      <c r="C31" s="94"/>
      <c r="D31" s="166"/>
      <c r="E31" s="166"/>
      <c r="F31" s="166"/>
      <c r="G31" s="166"/>
      <c r="H31" s="166"/>
      <c r="I31" s="166"/>
      <c r="J31" s="166"/>
      <c r="K31" s="166"/>
      <c r="L31" s="166"/>
      <c r="M31" s="96"/>
      <c r="N31" s="167" t="s">
        <v>62</v>
      </c>
      <c r="O31" s="96"/>
    </row>
    <row r="32" spans="3:7" ht="9.75">
      <c r="C32" s="94"/>
      <c r="G32" s="168"/>
    </row>
    <row r="33" ht="8.25">
      <c r="C33" s="94"/>
    </row>
    <row r="58" spans="8:33" ht="8.25">
      <c r="H58" s="94">
        <v>1</v>
      </c>
      <c r="I58" s="94">
        <v>1</v>
      </c>
      <c r="J58" s="94">
        <v>1</v>
      </c>
      <c r="K58" s="94">
        <v>1</v>
      </c>
      <c r="L58" s="94">
        <v>1</v>
      </c>
      <c r="M58" s="94">
        <v>2</v>
      </c>
      <c r="N58" s="94">
        <v>2</v>
      </c>
      <c r="O58" s="94">
        <v>2</v>
      </c>
      <c r="P58" s="94">
        <v>2</v>
      </c>
      <c r="Q58" s="94">
        <v>2</v>
      </c>
      <c r="R58" s="94">
        <v>3</v>
      </c>
      <c r="S58" s="94">
        <v>3</v>
      </c>
      <c r="T58" s="94">
        <v>3</v>
      </c>
      <c r="U58" s="94">
        <v>3</v>
      </c>
      <c r="V58" s="94">
        <v>4</v>
      </c>
      <c r="X58" s="94">
        <v>4</v>
      </c>
      <c r="Y58" s="94">
        <v>4</v>
      </c>
      <c r="Z58" s="94">
        <v>4</v>
      </c>
      <c r="AA58" s="94">
        <v>4</v>
      </c>
      <c r="AC58" s="94">
        <v>5</v>
      </c>
      <c r="AD58" s="94">
        <v>5</v>
      </c>
      <c r="AG58" s="92">
        <v>1</v>
      </c>
    </row>
    <row r="59" spans="8:33" ht="8.25">
      <c r="H59" s="94">
        <v>1</v>
      </c>
      <c r="I59" s="94">
        <v>1</v>
      </c>
      <c r="J59" s="94">
        <v>1</v>
      </c>
      <c r="K59" s="94">
        <v>1</v>
      </c>
      <c r="L59" s="94">
        <v>2</v>
      </c>
      <c r="M59" s="94">
        <v>1</v>
      </c>
      <c r="N59" s="94">
        <v>2</v>
      </c>
      <c r="O59" s="94">
        <v>2</v>
      </c>
      <c r="P59" s="94">
        <v>2</v>
      </c>
      <c r="Q59" s="94">
        <v>2</v>
      </c>
      <c r="R59" s="94">
        <v>3</v>
      </c>
      <c r="S59" s="94">
        <v>3</v>
      </c>
      <c r="T59" s="94">
        <v>3</v>
      </c>
      <c r="U59" s="94">
        <v>3</v>
      </c>
      <c r="V59" s="94">
        <v>3</v>
      </c>
      <c r="X59" s="94">
        <v>4</v>
      </c>
      <c r="Y59" s="94">
        <v>4</v>
      </c>
      <c r="Z59" s="94">
        <v>4</v>
      </c>
      <c r="AA59" s="94">
        <v>5</v>
      </c>
      <c r="AC59" s="94">
        <v>4</v>
      </c>
      <c r="AD59" s="94">
        <v>5</v>
      </c>
      <c r="AG59" s="92">
        <v>1</v>
      </c>
    </row>
  </sheetData>
  <sheetProtection/>
  <mergeCells count="20">
    <mergeCell ref="S23:T23"/>
    <mergeCell ref="S28:T28"/>
    <mergeCell ref="S29:T29"/>
    <mergeCell ref="S30:T30"/>
    <mergeCell ref="S24:T24"/>
    <mergeCell ref="S25:T25"/>
    <mergeCell ref="S26:T26"/>
    <mergeCell ref="S27:T27"/>
    <mergeCell ref="S20:T20"/>
    <mergeCell ref="V20:Z21"/>
    <mergeCell ref="S21:T21"/>
    <mergeCell ref="AE21:AE22"/>
    <mergeCell ref="AF21:AF22"/>
    <mergeCell ref="S22:T22"/>
    <mergeCell ref="P1:R1"/>
    <mergeCell ref="K2:N2"/>
    <mergeCell ref="P2:P3"/>
    <mergeCell ref="Q2:Q3"/>
    <mergeCell ref="R2:R3"/>
    <mergeCell ref="M19:Q1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K2" sqref="K2:N2"/>
    </sheetView>
  </sheetViews>
  <sheetFormatPr defaultColWidth="11.421875" defaultRowHeight="12.75"/>
  <cols>
    <col min="1" max="1" width="6.140625" style="92" bestFit="1" customWidth="1"/>
    <col min="2" max="2" width="5.140625" style="92" bestFit="1" customWidth="1"/>
    <col min="3" max="3" width="3.28125" style="97" bestFit="1" customWidth="1"/>
    <col min="4" max="4" width="22.140625" style="94" customWidth="1"/>
    <col min="5" max="5" width="3.140625" style="94" customWidth="1"/>
    <col min="6" max="6" width="6.7109375" style="92" customWidth="1"/>
    <col min="7" max="7" width="19.421875" style="94" customWidth="1"/>
    <col min="8" max="32" width="4.00390625" style="94" customWidth="1"/>
    <col min="33" max="52" width="4.7109375" style="92" customWidth="1"/>
    <col min="53" max="16384" width="11.421875" style="94" customWidth="1"/>
  </cols>
  <sheetData>
    <row r="1" spans="3:22" ht="13.5" thickBot="1">
      <c r="C1" s="93">
        <v>10</v>
      </c>
      <c r="F1" s="95"/>
      <c r="G1" s="96"/>
      <c r="H1" s="96"/>
      <c r="I1" s="96"/>
      <c r="J1" s="96"/>
      <c r="K1" s="96"/>
      <c r="L1" s="96"/>
      <c r="M1" s="96"/>
      <c r="N1" s="96"/>
      <c r="O1" s="96"/>
      <c r="P1" s="278" t="s">
        <v>0</v>
      </c>
      <c r="Q1" s="278"/>
      <c r="R1" s="278"/>
      <c r="S1" s="96"/>
      <c r="T1" s="96"/>
      <c r="U1" s="96"/>
      <c r="V1" s="95"/>
    </row>
    <row r="2" spans="6:22" ht="16.5" customHeight="1" thickBot="1">
      <c r="F2" s="98" t="s">
        <v>1</v>
      </c>
      <c r="G2" s="99" t="s">
        <v>159</v>
      </c>
      <c r="H2" s="96"/>
      <c r="I2" s="96"/>
      <c r="J2" s="100" t="s">
        <v>3</v>
      </c>
      <c r="K2" s="279" t="s">
        <v>315</v>
      </c>
      <c r="L2" s="279"/>
      <c r="M2" s="279"/>
      <c r="N2" s="279"/>
      <c r="O2" s="96"/>
      <c r="P2" s="280" t="s">
        <v>4</v>
      </c>
      <c r="Q2" s="280"/>
      <c r="R2" s="282"/>
      <c r="S2" s="96"/>
      <c r="V2" s="95"/>
    </row>
    <row r="3" spans="6:22" ht="13.5" customHeight="1" thickBot="1">
      <c r="F3" s="95"/>
      <c r="G3" s="96"/>
      <c r="H3" s="101"/>
      <c r="I3" s="101"/>
      <c r="J3" s="96"/>
      <c r="K3" s="96"/>
      <c r="L3" s="96"/>
      <c r="M3" s="96"/>
      <c r="N3" s="96"/>
      <c r="O3" s="96"/>
      <c r="P3" s="281"/>
      <c r="Q3" s="281"/>
      <c r="R3" s="283"/>
      <c r="S3" s="96"/>
      <c r="T3" s="96"/>
      <c r="U3" s="96"/>
      <c r="V3" s="95"/>
    </row>
    <row r="4" spans="6:22" ht="12.75">
      <c r="F4" s="94"/>
      <c r="G4" s="102"/>
      <c r="J4" s="96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5"/>
    </row>
    <row r="5" spans="6:22" ht="12.75">
      <c r="F5" s="103" t="s">
        <v>6</v>
      </c>
      <c r="G5" s="104"/>
      <c r="J5" s="100" t="s">
        <v>7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5"/>
    </row>
    <row r="6" spans="6:22" ht="12.75">
      <c r="F6" s="95"/>
      <c r="G6" s="105"/>
      <c r="J6" s="100"/>
      <c r="K6" s="100"/>
      <c r="L6" s="96"/>
      <c r="M6" s="96"/>
      <c r="N6" s="96"/>
      <c r="O6" s="96"/>
      <c r="P6" s="96"/>
      <c r="Q6" s="96"/>
      <c r="R6" s="96"/>
      <c r="S6" s="96"/>
      <c r="T6" s="96"/>
      <c r="U6" s="96"/>
      <c r="V6" s="95"/>
    </row>
    <row r="7" spans="8:32" ht="13.5" thickBot="1">
      <c r="H7" s="96"/>
      <c r="I7" s="96"/>
      <c r="J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5"/>
      <c r="W7" s="106"/>
      <c r="X7" s="106"/>
      <c r="Y7" s="106"/>
      <c r="Z7" s="106"/>
      <c r="AA7" s="106"/>
      <c r="AB7" s="106"/>
      <c r="AC7" s="106"/>
      <c r="AD7" s="107"/>
      <c r="AE7" s="107"/>
      <c r="AF7" s="107"/>
    </row>
    <row r="8" spans="1:52" s="115" customFormat="1" ht="14.25" customHeight="1" thickBot="1">
      <c r="A8" s="108" t="s">
        <v>8</v>
      </c>
      <c r="B8" s="108" t="s">
        <v>9</v>
      </c>
      <c r="C8" s="109" t="s">
        <v>10</v>
      </c>
      <c r="D8" s="110" t="s">
        <v>11</v>
      </c>
      <c r="E8" s="110" t="s">
        <v>12</v>
      </c>
      <c r="F8" s="110" t="s">
        <v>13</v>
      </c>
      <c r="G8" s="110" t="s">
        <v>14</v>
      </c>
      <c r="H8" s="111" t="s">
        <v>21</v>
      </c>
      <c r="I8" s="111" t="s">
        <v>80</v>
      </c>
      <c r="J8" s="111" t="s">
        <v>25</v>
      </c>
      <c r="K8" s="111" t="s">
        <v>81</v>
      </c>
      <c r="L8" s="111" t="s">
        <v>82</v>
      </c>
      <c r="M8" s="111" t="s">
        <v>24</v>
      </c>
      <c r="N8" s="111" t="s">
        <v>83</v>
      </c>
      <c r="O8" s="111" t="s">
        <v>84</v>
      </c>
      <c r="P8" s="111" t="s">
        <v>26</v>
      </c>
      <c r="Q8" s="111" t="s">
        <v>85</v>
      </c>
      <c r="R8" s="111" t="s">
        <v>18</v>
      </c>
      <c r="S8" s="111" t="s">
        <v>22</v>
      </c>
      <c r="T8" s="111" t="s">
        <v>86</v>
      </c>
      <c r="U8" s="111" t="s">
        <v>87</v>
      </c>
      <c r="V8" s="111" t="s">
        <v>88</v>
      </c>
      <c r="W8" s="169" t="s">
        <v>28</v>
      </c>
      <c r="X8" s="111" t="s">
        <v>89</v>
      </c>
      <c r="Y8" s="111" t="s">
        <v>90</v>
      </c>
      <c r="Z8" s="111" t="s">
        <v>19</v>
      </c>
      <c r="AA8" s="111" t="s">
        <v>91</v>
      </c>
      <c r="AB8" s="169" t="s">
        <v>20</v>
      </c>
      <c r="AC8" s="111" t="s">
        <v>92</v>
      </c>
      <c r="AD8" s="112" t="s">
        <v>93</v>
      </c>
      <c r="AE8" s="170" t="s">
        <v>94</v>
      </c>
      <c r="AF8" s="185" t="s">
        <v>95</v>
      </c>
      <c r="AG8" s="186" t="s">
        <v>15</v>
      </c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</row>
    <row r="9" spans="1:33" s="123" customFormat="1" ht="24.75" customHeight="1" thickBot="1">
      <c r="A9" s="116" t="s">
        <v>30</v>
      </c>
      <c r="B9" s="116">
        <v>53</v>
      </c>
      <c r="C9" s="109">
        <v>1</v>
      </c>
      <c r="D9" s="117" t="s">
        <v>160</v>
      </c>
      <c r="E9" s="116" t="s">
        <v>32</v>
      </c>
      <c r="F9" s="116">
        <v>61</v>
      </c>
      <c r="G9" s="118" t="s">
        <v>144</v>
      </c>
      <c r="H9" s="119" t="s">
        <v>34</v>
      </c>
      <c r="I9" s="120"/>
      <c r="J9" s="120"/>
      <c r="K9" s="120"/>
      <c r="L9" s="120"/>
      <c r="M9" s="121" t="s">
        <v>34</v>
      </c>
      <c r="N9" s="120"/>
      <c r="O9" s="120"/>
      <c r="P9" s="120"/>
      <c r="Q9" s="120"/>
      <c r="R9" s="121" t="s">
        <v>34</v>
      </c>
      <c r="S9" s="120"/>
      <c r="T9" s="120"/>
      <c r="U9" s="120"/>
      <c r="V9" s="120"/>
      <c r="W9" s="121"/>
      <c r="X9" s="120"/>
      <c r="Y9" s="120"/>
      <c r="Z9" s="120"/>
      <c r="AA9" s="121" t="s">
        <v>34</v>
      </c>
      <c r="AB9" s="120"/>
      <c r="AC9" s="120"/>
      <c r="AD9" s="120"/>
      <c r="AE9" s="120"/>
      <c r="AF9" s="173"/>
      <c r="AG9" s="178">
        <v>100</v>
      </c>
    </row>
    <row r="10" spans="1:52" s="115" customFormat="1" ht="24.75" customHeight="1" thickBot="1">
      <c r="A10" s="116" t="s">
        <v>30</v>
      </c>
      <c r="B10" s="116">
        <v>85</v>
      </c>
      <c r="C10" s="109">
        <v>2</v>
      </c>
      <c r="D10" s="124" t="s">
        <v>161</v>
      </c>
      <c r="E10" s="116" t="s">
        <v>32</v>
      </c>
      <c r="F10" s="116">
        <v>62</v>
      </c>
      <c r="G10" s="118" t="s">
        <v>108</v>
      </c>
      <c r="H10" s="120"/>
      <c r="I10" s="120"/>
      <c r="J10" s="125" t="s">
        <v>35</v>
      </c>
      <c r="K10" s="120"/>
      <c r="L10" s="120"/>
      <c r="M10" s="120"/>
      <c r="N10" s="120"/>
      <c r="O10" s="125" t="s">
        <v>34</v>
      </c>
      <c r="P10" s="120"/>
      <c r="Q10" s="120"/>
      <c r="R10" s="120"/>
      <c r="S10" s="125" t="s">
        <v>35</v>
      </c>
      <c r="T10" s="120"/>
      <c r="U10" s="120"/>
      <c r="V10" s="120"/>
      <c r="W10" s="120"/>
      <c r="X10" s="120"/>
      <c r="Y10" s="125" t="s">
        <v>35</v>
      </c>
      <c r="Z10" s="120"/>
      <c r="AA10" s="120"/>
      <c r="AB10" s="125"/>
      <c r="AC10" s="120"/>
      <c r="AD10" s="120"/>
      <c r="AE10" s="120"/>
      <c r="AF10" s="173"/>
      <c r="AG10" s="178">
        <v>0</v>
      </c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</row>
    <row r="11" spans="1:52" s="115" customFormat="1" ht="24.75" customHeight="1" thickBot="1">
      <c r="A11" s="116" t="s">
        <v>42</v>
      </c>
      <c r="B11" s="116">
        <v>86</v>
      </c>
      <c r="C11" s="109">
        <v>3</v>
      </c>
      <c r="D11" s="124" t="s">
        <v>162</v>
      </c>
      <c r="E11" s="116" t="s">
        <v>32</v>
      </c>
      <c r="F11" s="116">
        <v>62</v>
      </c>
      <c r="G11" s="118" t="s">
        <v>44</v>
      </c>
      <c r="H11" s="126" t="s">
        <v>35</v>
      </c>
      <c r="I11" s="120"/>
      <c r="J11" s="120"/>
      <c r="K11" s="120"/>
      <c r="L11" s="120"/>
      <c r="M11" s="120"/>
      <c r="N11" s="120"/>
      <c r="O11" s="120"/>
      <c r="P11" s="125" t="s">
        <v>34</v>
      </c>
      <c r="Q11" s="120"/>
      <c r="R11" s="120"/>
      <c r="S11" s="120"/>
      <c r="T11" s="120"/>
      <c r="U11" s="125" t="s">
        <v>35</v>
      </c>
      <c r="V11" s="120"/>
      <c r="W11" s="120"/>
      <c r="X11" s="120"/>
      <c r="Y11" s="120"/>
      <c r="Z11" s="125" t="s">
        <v>35</v>
      </c>
      <c r="AA11" s="120"/>
      <c r="AB11" s="120"/>
      <c r="AC11" s="120"/>
      <c r="AD11" s="125" t="s">
        <v>34</v>
      </c>
      <c r="AE11" s="120"/>
      <c r="AF11" s="173"/>
      <c r="AG11" s="180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</row>
    <row r="12" spans="1:52" s="115" customFormat="1" ht="24.75" customHeight="1" thickBot="1">
      <c r="A12" s="116" t="s">
        <v>30</v>
      </c>
      <c r="B12" s="116">
        <v>72</v>
      </c>
      <c r="C12" s="109">
        <v>4</v>
      </c>
      <c r="D12" s="117" t="s">
        <v>163</v>
      </c>
      <c r="E12" s="116" t="s">
        <v>32</v>
      </c>
      <c r="F12" s="116">
        <v>63</v>
      </c>
      <c r="G12" s="118" t="s">
        <v>164</v>
      </c>
      <c r="H12" s="120"/>
      <c r="I12" s="120"/>
      <c r="J12" s="125" t="s">
        <v>34</v>
      </c>
      <c r="K12" s="120"/>
      <c r="L12" s="120"/>
      <c r="M12" s="120"/>
      <c r="N12" s="125" t="s">
        <v>35</v>
      </c>
      <c r="O12" s="120"/>
      <c r="P12" s="120"/>
      <c r="Q12" s="120"/>
      <c r="R12" s="125" t="s">
        <v>35</v>
      </c>
      <c r="S12" s="120"/>
      <c r="T12" s="120"/>
      <c r="U12" s="120"/>
      <c r="V12" s="125" t="s">
        <v>34</v>
      </c>
      <c r="W12" s="120"/>
      <c r="X12" s="120"/>
      <c r="Y12" s="120"/>
      <c r="Z12" s="120"/>
      <c r="AA12" s="120"/>
      <c r="AB12" s="120"/>
      <c r="AC12" s="120"/>
      <c r="AD12" s="120"/>
      <c r="AE12" s="125"/>
      <c r="AF12" s="173"/>
      <c r="AG12" s="174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</row>
    <row r="13" spans="1:52" s="115" customFormat="1" ht="24.75" customHeight="1" thickBot="1">
      <c r="A13" s="116" t="s">
        <v>42</v>
      </c>
      <c r="B13" s="116">
        <v>86</v>
      </c>
      <c r="C13" s="109">
        <v>5</v>
      </c>
      <c r="D13" s="172" t="s">
        <v>165</v>
      </c>
      <c r="E13" s="116" t="s">
        <v>32</v>
      </c>
      <c r="F13" s="116">
        <v>64</v>
      </c>
      <c r="G13" s="118" t="s">
        <v>158</v>
      </c>
      <c r="H13" s="120"/>
      <c r="I13" s="120"/>
      <c r="J13" s="120"/>
      <c r="K13" s="125" t="s">
        <v>35</v>
      </c>
      <c r="L13" s="120"/>
      <c r="M13" s="120"/>
      <c r="N13" s="120"/>
      <c r="O13" s="120"/>
      <c r="P13" s="125" t="s">
        <v>166</v>
      </c>
      <c r="Q13" s="120"/>
      <c r="R13" s="120"/>
      <c r="S13" s="120"/>
      <c r="T13" s="120"/>
      <c r="U13" s="120"/>
      <c r="V13" s="120"/>
      <c r="W13" s="125"/>
      <c r="X13" s="120"/>
      <c r="Y13" s="120"/>
      <c r="Z13" s="120"/>
      <c r="AA13" s="120"/>
      <c r="AB13" s="125"/>
      <c r="AC13" s="120"/>
      <c r="AD13" s="120"/>
      <c r="AE13" s="120"/>
      <c r="AF13" s="176"/>
      <c r="AG13" s="174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</row>
    <row r="14" spans="1:52" s="115" customFormat="1" ht="24.75" customHeight="1" thickBot="1">
      <c r="A14" s="116" t="s">
        <v>42</v>
      </c>
      <c r="B14" s="116">
        <v>86</v>
      </c>
      <c r="C14" s="109">
        <v>6</v>
      </c>
      <c r="D14" s="124" t="s">
        <v>167</v>
      </c>
      <c r="E14" s="116" t="s">
        <v>32</v>
      </c>
      <c r="F14" s="116">
        <v>64</v>
      </c>
      <c r="G14" s="118" t="s">
        <v>168</v>
      </c>
      <c r="H14" s="120"/>
      <c r="I14" s="120"/>
      <c r="J14" s="120"/>
      <c r="K14" s="120"/>
      <c r="L14" s="120"/>
      <c r="M14" s="125" t="s">
        <v>35</v>
      </c>
      <c r="N14" s="120"/>
      <c r="O14" s="120"/>
      <c r="P14" s="120"/>
      <c r="Q14" s="125" t="s">
        <v>35</v>
      </c>
      <c r="R14" s="120"/>
      <c r="S14" s="125" t="s">
        <v>34</v>
      </c>
      <c r="T14" s="120"/>
      <c r="U14" s="120"/>
      <c r="V14" s="120"/>
      <c r="W14" s="120"/>
      <c r="X14" s="120"/>
      <c r="Y14" s="120"/>
      <c r="Z14" s="125" t="s">
        <v>72</v>
      </c>
      <c r="AA14" s="120"/>
      <c r="AB14" s="120"/>
      <c r="AC14" s="125" t="s">
        <v>35</v>
      </c>
      <c r="AD14" s="120"/>
      <c r="AE14" s="120"/>
      <c r="AF14" s="173"/>
      <c r="AG14" s="174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</row>
    <row r="15" spans="1:52" s="115" customFormat="1" ht="24.75" customHeight="1" thickBot="1">
      <c r="A15" s="116" t="s">
        <v>30</v>
      </c>
      <c r="B15" s="116">
        <v>85</v>
      </c>
      <c r="C15" s="109">
        <v>7</v>
      </c>
      <c r="D15" s="124" t="s">
        <v>169</v>
      </c>
      <c r="E15" s="116" t="s">
        <v>32</v>
      </c>
      <c r="F15" s="116">
        <v>65</v>
      </c>
      <c r="G15" s="118" t="s">
        <v>170</v>
      </c>
      <c r="H15" s="120"/>
      <c r="I15" s="120"/>
      <c r="J15" s="120"/>
      <c r="K15" s="120"/>
      <c r="L15" s="125" t="s">
        <v>34</v>
      </c>
      <c r="M15" s="120"/>
      <c r="N15" s="120"/>
      <c r="O15" s="125" t="s">
        <v>35</v>
      </c>
      <c r="P15" s="120"/>
      <c r="Q15" s="120"/>
      <c r="R15" s="120"/>
      <c r="S15" s="120"/>
      <c r="T15" s="120"/>
      <c r="U15" s="125" t="s">
        <v>34</v>
      </c>
      <c r="V15" s="120"/>
      <c r="W15" s="120"/>
      <c r="X15" s="125" t="s">
        <v>35</v>
      </c>
      <c r="Y15" s="120"/>
      <c r="Z15" s="120"/>
      <c r="AA15" s="125" t="s">
        <v>35</v>
      </c>
      <c r="AB15" s="120"/>
      <c r="AC15" s="120"/>
      <c r="AD15" s="120"/>
      <c r="AE15" s="120"/>
      <c r="AF15" s="173"/>
      <c r="AG15" s="174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</row>
    <row r="16" spans="1:52" s="115" customFormat="1" ht="24.75" customHeight="1" thickBot="1">
      <c r="A16" s="116" t="s">
        <v>30</v>
      </c>
      <c r="B16" s="116">
        <v>85</v>
      </c>
      <c r="C16" s="109">
        <v>8</v>
      </c>
      <c r="D16" s="124" t="s">
        <v>171</v>
      </c>
      <c r="E16" s="116" t="s">
        <v>32</v>
      </c>
      <c r="F16" s="116">
        <v>66</v>
      </c>
      <c r="G16" s="118" t="s">
        <v>172</v>
      </c>
      <c r="H16" s="120"/>
      <c r="I16" s="125" t="s">
        <v>34</v>
      </c>
      <c r="J16" s="120"/>
      <c r="K16" s="120"/>
      <c r="L16" s="120"/>
      <c r="M16" s="120"/>
      <c r="N16" s="125" t="s">
        <v>113</v>
      </c>
      <c r="O16" s="120"/>
      <c r="P16" s="120"/>
      <c r="Q16" s="120"/>
      <c r="R16" s="120"/>
      <c r="S16" s="120"/>
      <c r="T16" s="127" t="s">
        <v>35</v>
      </c>
      <c r="U16" s="120"/>
      <c r="V16" s="120"/>
      <c r="W16" s="120"/>
      <c r="X16" s="120"/>
      <c r="Y16" s="125" t="s">
        <v>34</v>
      </c>
      <c r="Z16" s="120"/>
      <c r="AA16" s="120"/>
      <c r="AB16" s="120"/>
      <c r="AC16" s="120"/>
      <c r="AD16" s="125" t="s">
        <v>35</v>
      </c>
      <c r="AE16" s="120"/>
      <c r="AF16" s="173"/>
      <c r="AG16" s="174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</row>
    <row r="17" spans="1:52" s="115" customFormat="1" ht="24.75" customHeight="1" thickBot="1">
      <c r="A17" s="116" t="s">
        <v>30</v>
      </c>
      <c r="B17" s="116">
        <v>49</v>
      </c>
      <c r="C17" s="109">
        <v>9</v>
      </c>
      <c r="D17" s="172" t="s">
        <v>173</v>
      </c>
      <c r="E17" s="116" t="s">
        <v>32</v>
      </c>
      <c r="F17" s="116">
        <v>66</v>
      </c>
      <c r="G17" s="118" t="s">
        <v>174</v>
      </c>
      <c r="H17" s="120"/>
      <c r="I17" s="120"/>
      <c r="J17" s="120"/>
      <c r="K17" s="125" t="s">
        <v>34</v>
      </c>
      <c r="L17" s="120"/>
      <c r="M17" s="120"/>
      <c r="N17" s="120"/>
      <c r="O17" s="120"/>
      <c r="P17" s="120"/>
      <c r="Q17" s="125" t="s">
        <v>34</v>
      </c>
      <c r="R17" s="120"/>
      <c r="S17" s="120"/>
      <c r="T17" s="125" t="s">
        <v>34</v>
      </c>
      <c r="U17" s="120"/>
      <c r="V17" s="120"/>
      <c r="W17" s="120"/>
      <c r="X17" s="125" t="s">
        <v>34</v>
      </c>
      <c r="Y17" s="120"/>
      <c r="Z17" s="120"/>
      <c r="AA17" s="120"/>
      <c r="AB17" s="120"/>
      <c r="AC17" s="120"/>
      <c r="AD17" s="120"/>
      <c r="AE17" s="125"/>
      <c r="AF17" s="173"/>
      <c r="AG17" s="174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</row>
    <row r="18" spans="1:52" s="115" customFormat="1" ht="24.75" customHeight="1" thickBot="1">
      <c r="A18" s="116" t="s">
        <v>30</v>
      </c>
      <c r="B18" s="116">
        <v>85</v>
      </c>
      <c r="C18" s="109">
        <v>10</v>
      </c>
      <c r="D18" s="124" t="s">
        <v>175</v>
      </c>
      <c r="E18" s="116" t="s">
        <v>32</v>
      </c>
      <c r="F18" s="116">
        <v>67</v>
      </c>
      <c r="G18" s="118" t="s">
        <v>176</v>
      </c>
      <c r="H18" s="128"/>
      <c r="I18" s="125" t="s">
        <v>35</v>
      </c>
      <c r="J18" s="128"/>
      <c r="K18" s="128"/>
      <c r="L18" s="125" t="s">
        <v>35</v>
      </c>
      <c r="M18" s="128"/>
      <c r="N18" s="128"/>
      <c r="O18" s="128"/>
      <c r="P18" s="128"/>
      <c r="Q18" s="128"/>
      <c r="R18" s="128"/>
      <c r="S18" s="128"/>
      <c r="T18" s="128"/>
      <c r="U18" s="128"/>
      <c r="V18" s="125" t="s">
        <v>35</v>
      </c>
      <c r="W18" s="128"/>
      <c r="X18" s="128"/>
      <c r="Y18" s="128"/>
      <c r="Z18" s="128"/>
      <c r="AA18" s="128"/>
      <c r="AB18" s="128"/>
      <c r="AC18" s="125" t="s">
        <v>34</v>
      </c>
      <c r="AD18" s="128"/>
      <c r="AE18" s="128"/>
      <c r="AF18" s="176"/>
      <c r="AG18" s="174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</row>
    <row r="19" spans="4:17" ht="24.75" customHeight="1" thickBot="1">
      <c r="D19" s="129"/>
      <c r="E19" s="130"/>
      <c r="F19" s="130"/>
      <c r="G19" s="129"/>
      <c r="M19" s="284" t="s">
        <v>46</v>
      </c>
      <c r="N19" s="284"/>
      <c r="O19" s="284"/>
      <c r="P19" s="284"/>
      <c r="Q19" s="284"/>
    </row>
    <row r="20" spans="1:52" s="115" customFormat="1" ht="24" customHeight="1" thickBot="1">
      <c r="A20" s="108" t="s">
        <v>8</v>
      </c>
      <c r="B20" s="108" t="s">
        <v>9</v>
      </c>
      <c r="C20" s="109" t="s">
        <v>10</v>
      </c>
      <c r="D20" s="108" t="s">
        <v>11</v>
      </c>
      <c r="E20" s="108" t="s">
        <v>12</v>
      </c>
      <c r="F20" s="110" t="s">
        <v>47</v>
      </c>
      <c r="G20" s="131" t="s">
        <v>14</v>
      </c>
      <c r="H20" s="132" t="s">
        <v>48</v>
      </c>
      <c r="I20" s="133" t="s">
        <v>49</v>
      </c>
      <c r="J20" s="133" t="s">
        <v>50</v>
      </c>
      <c r="K20" s="133" t="s">
        <v>51</v>
      </c>
      <c r="L20" s="134" t="s">
        <v>52</v>
      </c>
      <c r="M20" s="135" t="s">
        <v>53</v>
      </c>
      <c r="N20" s="136" t="s">
        <v>54</v>
      </c>
      <c r="O20" s="136" t="s">
        <v>55</v>
      </c>
      <c r="P20" s="137" t="s">
        <v>56</v>
      </c>
      <c r="Q20" s="138" t="s">
        <v>57</v>
      </c>
      <c r="R20" s="139" t="s">
        <v>58</v>
      </c>
      <c r="S20" s="285" t="s">
        <v>59</v>
      </c>
      <c r="T20" s="286"/>
      <c r="V20" s="287" t="s">
        <v>119</v>
      </c>
      <c r="W20" s="288"/>
      <c r="X20" s="288"/>
      <c r="Y20" s="288"/>
      <c r="Z20" s="289"/>
      <c r="AD20" s="140" t="s">
        <v>47</v>
      </c>
      <c r="AE20" s="141" t="s">
        <v>60</v>
      </c>
      <c r="AF20" s="142" t="s">
        <v>61</v>
      </c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</row>
    <row r="21" spans="1:32" ht="15.75" customHeight="1">
      <c r="A21" s="116" t="str">
        <f aca="true" t="shared" si="0" ref="A21:B30">A9</f>
        <v>PDL</v>
      </c>
      <c r="B21" s="116">
        <f t="shared" si="0"/>
        <v>53</v>
      </c>
      <c r="C21" s="109">
        <v>1</v>
      </c>
      <c r="D21" s="143" t="str">
        <f aca="true" t="shared" si="1" ref="D21:E30">D9</f>
        <v>BOUTILLOT Anthony</v>
      </c>
      <c r="E21" s="116" t="str">
        <f t="shared" si="1"/>
        <v>M</v>
      </c>
      <c r="F21" s="144"/>
      <c r="G21" s="145" t="str">
        <f aca="true" t="shared" si="2" ref="G21:G30">G9</f>
        <v>DOJO CASTROGONTERIEN</v>
      </c>
      <c r="H21" s="146">
        <v>10</v>
      </c>
      <c r="I21" s="147">
        <v>10</v>
      </c>
      <c r="J21" s="147">
        <v>10</v>
      </c>
      <c r="K21" s="147">
        <v>10</v>
      </c>
      <c r="L21" s="148"/>
      <c r="M21" s="146">
        <v>10</v>
      </c>
      <c r="N21" s="147"/>
      <c r="O21" s="149"/>
      <c r="P21" s="148"/>
      <c r="Q21" s="150">
        <f aca="true" t="shared" si="3" ref="Q21:Q30">SUM(H21:P21)</f>
        <v>50</v>
      </c>
      <c r="R21" s="151"/>
      <c r="S21" s="293">
        <f aca="true" t="shared" si="4" ref="S21:S30">SUM(F21,Q21)</f>
        <v>50</v>
      </c>
      <c r="T21" s="294"/>
      <c r="V21" s="290"/>
      <c r="W21" s="291"/>
      <c r="X21" s="291"/>
      <c r="Y21" s="291"/>
      <c r="Z21" s="292"/>
      <c r="AD21" s="152"/>
      <c r="AE21" s="295">
        <v>7</v>
      </c>
      <c r="AF21" s="297">
        <v>10</v>
      </c>
    </row>
    <row r="22" spans="1:32" ht="15.75" customHeight="1" thickBot="1">
      <c r="A22" s="116" t="str">
        <f t="shared" si="0"/>
        <v>PDL</v>
      </c>
      <c r="B22" s="116">
        <f t="shared" si="0"/>
        <v>85</v>
      </c>
      <c r="C22" s="109">
        <v>2</v>
      </c>
      <c r="D22" s="143" t="str">
        <f t="shared" si="1"/>
        <v>PERROCHEAU Alexis</v>
      </c>
      <c r="E22" s="116" t="str">
        <f t="shared" si="1"/>
        <v>M</v>
      </c>
      <c r="F22" s="144"/>
      <c r="G22" s="145" t="str">
        <f t="shared" si="2"/>
        <v>JUDO 85</v>
      </c>
      <c r="H22" s="153">
        <v>0</v>
      </c>
      <c r="I22" s="154">
        <v>10</v>
      </c>
      <c r="J22" s="154">
        <v>0</v>
      </c>
      <c r="K22" s="154">
        <v>0</v>
      </c>
      <c r="L22" s="155"/>
      <c r="M22" s="153">
        <v>0</v>
      </c>
      <c r="N22" s="154"/>
      <c r="O22" s="156"/>
      <c r="P22" s="155"/>
      <c r="Q22" s="150">
        <f t="shared" si="3"/>
        <v>10</v>
      </c>
      <c r="R22" s="151"/>
      <c r="S22" s="293">
        <f t="shared" si="4"/>
        <v>10</v>
      </c>
      <c r="T22" s="294"/>
      <c r="AD22" s="152"/>
      <c r="AE22" s="296"/>
      <c r="AF22" s="298"/>
    </row>
    <row r="23" spans="1:30" ht="15.75" customHeight="1">
      <c r="A23" s="116" t="str">
        <f t="shared" si="0"/>
        <v>PC</v>
      </c>
      <c r="B23" s="116">
        <f t="shared" si="0"/>
        <v>86</v>
      </c>
      <c r="C23" s="109">
        <v>3</v>
      </c>
      <c r="D23" s="143" t="str">
        <f t="shared" si="1"/>
        <v>PICARD Mathieu</v>
      </c>
      <c r="E23" s="116" t="str">
        <f t="shared" si="1"/>
        <v>M</v>
      </c>
      <c r="F23" s="144"/>
      <c r="G23" s="145" t="str">
        <f t="shared" si="2"/>
        <v>JUDO CLUB NAINTRE</v>
      </c>
      <c r="H23" s="153">
        <v>0</v>
      </c>
      <c r="I23" s="154">
        <v>0</v>
      </c>
      <c r="J23" s="154">
        <v>0</v>
      </c>
      <c r="K23" s="154">
        <v>0</v>
      </c>
      <c r="L23" s="155">
        <v>10</v>
      </c>
      <c r="M23" s="153"/>
      <c r="N23" s="154"/>
      <c r="O23" s="156"/>
      <c r="P23" s="155"/>
      <c r="Q23" s="150">
        <f t="shared" si="3"/>
        <v>10</v>
      </c>
      <c r="R23" s="151"/>
      <c r="S23" s="293">
        <f t="shared" si="4"/>
        <v>10</v>
      </c>
      <c r="T23" s="294"/>
      <c r="V23" s="184" t="s">
        <v>15</v>
      </c>
      <c r="W23" s="109" t="s">
        <v>120</v>
      </c>
      <c r="X23" s="183" t="s">
        <v>121</v>
      </c>
      <c r="Y23" s="109" t="s">
        <v>122</v>
      </c>
      <c r="Z23" s="109" t="s">
        <v>29</v>
      </c>
      <c r="AD23" s="152"/>
    </row>
    <row r="24" spans="1:30" ht="15.75" customHeight="1">
      <c r="A24" s="116" t="str">
        <f t="shared" si="0"/>
        <v>PDL</v>
      </c>
      <c r="B24" s="116">
        <f t="shared" si="0"/>
        <v>72</v>
      </c>
      <c r="C24" s="109">
        <v>4</v>
      </c>
      <c r="D24" s="143" t="str">
        <f t="shared" si="1"/>
        <v>FONTAINE Mateo</v>
      </c>
      <c r="E24" s="116" t="str">
        <f t="shared" si="1"/>
        <v>M</v>
      </c>
      <c r="F24" s="144"/>
      <c r="G24" s="145" t="str">
        <f t="shared" si="2"/>
        <v>JUDO CLUB SABOLIEN</v>
      </c>
      <c r="H24" s="153">
        <v>10</v>
      </c>
      <c r="I24" s="154">
        <v>0</v>
      </c>
      <c r="J24" s="154">
        <v>0</v>
      </c>
      <c r="K24" s="154">
        <v>10</v>
      </c>
      <c r="L24" s="155"/>
      <c r="M24" s="153"/>
      <c r="N24" s="154"/>
      <c r="O24" s="156"/>
      <c r="P24" s="155"/>
      <c r="Q24" s="150">
        <f t="shared" si="3"/>
        <v>20</v>
      </c>
      <c r="R24" s="151"/>
      <c r="S24" s="293">
        <f t="shared" si="4"/>
        <v>20</v>
      </c>
      <c r="T24" s="294"/>
      <c r="V24" s="183" t="s">
        <v>23</v>
      </c>
      <c r="W24" s="109" t="s">
        <v>27</v>
      </c>
      <c r="X24" s="109" t="s">
        <v>123</v>
      </c>
      <c r="Y24" s="183" t="s">
        <v>17</v>
      </c>
      <c r="Z24" s="183" t="s">
        <v>124</v>
      </c>
      <c r="AD24" s="152"/>
    </row>
    <row r="25" spans="1:30" ht="15.75" customHeight="1">
      <c r="A25" s="116" t="str">
        <f t="shared" si="0"/>
        <v>PC</v>
      </c>
      <c r="B25" s="116">
        <f t="shared" si="0"/>
        <v>86</v>
      </c>
      <c r="C25" s="109">
        <v>5</v>
      </c>
      <c r="D25" s="182" t="str">
        <f t="shared" si="1"/>
        <v>BONNET Remy</v>
      </c>
      <c r="E25" s="116" t="str">
        <f t="shared" si="1"/>
        <v>M</v>
      </c>
      <c r="F25" s="144"/>
      <c r="G25" s="145" t="str">
        <f t="shared" si="2"/>
        <v>JUDO CLUB MIREBALAIS</v>
      </c>
      <c r="H25" s="153">
        <v>0</v>
      </c>
      <c r="I25" s="154">
        <v>0</v>
      </c>
      <c r="J25" s="154"/>
      <c r="K25" s="154"/>
      <c r="L25" s="155"/>
      <c r="M25" s="153"/>
      <c r="N25" s="154"/>
      <c r="O25" s="156"/>
      <c r="P25" s="155"/>
      <c r="Q25" s="150">
        <f t="shared" si="3"/>
        <v>0</v>
      </c>
      <c r="R25" s="151"/>
      <c r="S25" s="293">
        <f t="shared" si="4"/>
        <v>0</v>
      </c>
      <c r="T25" s="294"/>
      <c r="V25" s="183" t="s">
        <v>125</v>
      </c>
      <c r="W25" s="109" t="s">
        <v>126</v>
      </c>
      <c r="X25" s="109" t="s">
        <v>16</v>
      </c>
      <c r="Y25" s="183" t="s">
        <v>127</v>
      </c>
      <c r="Z25" s="109" t="s">
        <v>128</v>
      </c>
      <c r="AD25" s="152"/>
    </row>
    <row r="26" spans="1:26" ht="15.75" customHeight="1">
      <c r="A26" s="116" t="str">
        <f t="shared" si="0"/>
        <v>PC</v>
      </c>
      <c r="B26" s="116">
        <f t="shared" si="0"/>
        <v>86</v>
      </c>
      <c r="C26" s="109">
        <v>6</v>
      </c>
      <c r="D26" s="143" t="str">
        <f t="shared" si="1"/>
        <v>PICHOT Nathan</v>
      </c>
      <c r="E26" s="116" t="str">
        <f t="shared" si="1"/>
        <v>M</v>
      </c>
      <c r="F26" s="144"/>
      <c r="G26" s="145" t="str">
        <f t="shared" si="2"/>
        <v>J.C.LOUDUNAIS</v>
      </c>
      <c r="H26" s="153">
        <v>0</v>
      </c>
      <c r="I26" s="154">
        <v>0</v>
      </c>
      <c r="J26" s="154">
        <v>10</v>
      </c>
      <c r="K26" s="154">
        <v>0</v>
      </c>
      <c r="L26" s="155">
        <v>0</v>
      </c>
      <c r="M26" s="153"/>
      <c r="N26" s="154"/>
      <c r="O26" s="156"/>
      <c r="P26" s="155"/>
      <c r="Q26" s="150">
        <f t="shared" si="3"/>
        <v>10</v>
      </c>
      <c r="R26" s="151"/>
      <c r="S26" s="293">
        <f t="shared" si="4"/>
        <v>10</v>
      </c>
      <c r="T26" s="294"/>
      <c r="V26" s="183" t="s">
        <v>129</v>
      </c>
      <c r="W26" s="109" t="s">
        <v>130</v>
      </c>
      <c r="X26" s="109" t="s">
        <v>131</v>
      </c>
      <c r="Y26" s="109" t="s">
        <v>132</v>
      </c>
      <c r="Z26" s="183" t="s">
        <v>133</v>
      </c>
    </row>
    <row r="27" spans="1:29" ht="15.75" customHeight="1">
      <c r="A27" s="116" t="str">
        <f t="shared" si="0"/>
        <v>PDL</v>
      </c>
      <c r="B27" s="116">
        <f t="shared" si="0"/>
        <v>85</v>
      </c>
      <c r="C27" s="109">
        <v>7</v>
      </c>
      <c r="D27" s="143" t="str">
        <f t="shared" si="1"/>
        <v>DUPONT Mathieu</v>
      </c>
      <c r="E27" s="116" t="str">
        <f t="shared" si="1"/>
        <v>M</v>
      </c>
      <c r="F27" s="144"/>
      <c r="G27" s="145" t="str">
        <f t="shared" si="2"/>
        <v>JUDO CLUB CHALLANDAIS</v>
      </c>
      <c r="H27" s="153">
        <v>10</v>
      </c>
      <c r="I27" s="154">
        <v>0</v>
      </c>
      <c r="J27" s="154">
        <v>10</v>
      </c>
      <c r="K27" s="154">
        <v>0</v>
      </c>
      <c r="L27" s="155">
        <v>0</v>
      </c>
      <c r="M27" s="157"/>
      <c r="N27" s="158"/>
      <c r="O27" s="159"/>
      <c r="P27" s="160"/>
      <c r="Q27" s="150">
        <f t="shared" si="3"/>
        <v>20</v>
      </c>
      <c r="R27" s="151"/>
      <c r="S27" s="293">
        <f t="shared" si="4"/>
        <v>20</v>
      </c>
      <c r="T27" s="294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5.75" customHeight="1">
      <c r="A28" s="116" t="str">
        <f t="shared" si="0"/>
        <v>PDL</v>
      </c>
      <c r="B28" s="116">
        <f t="shared" si="0"/>
        <v>85</v>
      </c>
      <c r="C28" s="109">
        <v>8</v>
      </c>
      <c r="D28" s="143" t="str">
        <f t="shared" si="1"/>
        <v>CHARTIER Corentin</v>
      </c>
      <c r="E28" s="116" t="str">
        <f t="shared" si="1"/>
        <v>M</v>
      </c>
      <c r="F28" s="144"/>
      <c r="G28" s="145" t="str">
        <f t="shared" si="2"/>
        <v>JUDO CLUB COMMEQUIERS</v>
      </c>
      <c r="H28" s="153">
        <v>10</v>
      </c>
      <c r="I28" s="154">
        <v>7</v>
      </c>
      <c r="J28" s="154">
        <v>0</v>
      </c>
      <c r="K28" s="154">
        <v>10</v>
      </c>
      <c r="L28" s="155">
        <v>0</v>
      </c>
      <c r="M28" s="153"/>
      <c r="N28" s="154"/>
      <c r="O28" s="156"/>
      <c r="P28" s="155"/>
      <c r="Q28" s="150">
        <f t="shared" si="3"/>
        <v>27</v>
      </c>
      <c r="R28" s="151"/>
      <c r="S28" s="293">
        <f t="shared" si="4"/>
        <v>27</v>
      </c>
      <c r="T28" s="294"/>
      <c r="AB28" s="115"/>
      <c r="AC28" s="115"/>
    </row>
    <row r="29" spans="1:20" ht="15.75" customHeight="1">
      <c r="A29" s="116" t="str">
        <f t="shared" si="0"/>
        <v>PDL</v>
      </c>
      <c r="B29" s="116">
        <f t="shared" si="0"/>
        <v>49</v>
      </c>
      <c r="C29" s="109">
        <v>9</v>
      </c>
      <c r="D29" s="182" t="str">
        <f t="shared" si="1"/>
        <v>LANDREAU Romain</v>
      </c>
      <c r="E29" s="116" t="str">
        <f t="shared" si="1"/>
        <v>M</v>
      </c>
      <c r="F29" s="144"/>
      <c r="G29" s="145" t="str">
        <f t="shared" si="2"/>
        <v>UNION CHOLET JUDO 49</v>
      </c>
      <c r="H29" s="153">
        <v>10</v>
      </c>
      <c r="I29" s="154">
        <v>10</v>
      </c>
      <c r="J29" s="154">
        <v>10</v>
      </c>
      <c r="K29" s="154">
        <v>10</v>
      </c>
      <c r="L29" s="155"/>
      <c r="M29" s="153"/>
      <c r="N29" s="154"/>
      <c r="O29" s="156"/>
      <c r="P29" s="155"/>
      <c r="Q29" s="150">
        <f t="shared" si="3"/>
        <v>40</v>
      </c>
      <c r="R29" s="151"/>
      <c r="S29" s="293">
        <f t="shared" si="4"/>
        <v>40</v>
      </c>
      <c r="T29" s="294"/>
    </row>
    <row r="30" spans="1:20" ht="15.75" customHeight="1" thickBot="1">
      <c r="A30" s="116" t="str">
        <f t="shared" si="0"/>
        <v>PDL</v>
      </c>
      <c r="B30" s="116">
        <f t="shared" si="0"/>
        <v>85</v>
      </c>
      <c r="C30" s="109">
        <v>10</v>
      </c>
      <c r="D30" s="143" t="str">
        <f t="shared" si="1"/>
        <v>DELINEAU Maxence</v>
      </c>
      <c r="E30" s="116" t="str">
        <f t="shared" si="1"/>
        <v>M</v>
      </c>
      <c r="F30" s="144"/>
      <c r="G30" s="145" t="str">
        <f t="shared" si="2"/>
        <v>JUDO CLUB LES HERBIERS</v>
      </c>
      <c r="H30" s="161">
        <v>0</v>
      </c>
      <c r="I30" s="162">
        <v>0</v>
      </c>
      <c r="J30" s="162">
        <v>0</v>
      </c>
      <c r="K30" s="162">
        <v>10</v>
      </c>
      <c r="L30" s="163"/>
      <c r="M30" s="161"/>
      <c r="N30" s="162"/>
      <c r="O30" s="164"/>
      <c r="P30" s="163"/>
      <c r="Q30" s="165">
        <f t="shared" si="3"/>
        <v>10</v>
      </c>
      <c r="R30" s="151"/>
      <c r="S30" s="293">
        <f t="shared" si="4"/>
        <v>10</v>
      </c>
      <c r="T30" s="294"/>
    </row>
    <row r="31" spans="3:15" ht="12.75">
      <c r="C31" s="94"/>
      <c r="D31" s="166"/>
      <c r="E31" s="166"/>
      <c r="F31" s="166"/>
      <c r="G31" s="166"/>
      <c r="H31" s="166"/>
      <c r="I31" s="166"/>
      <c r="J31" s="166"/>
      <c r="K31" s="166"/>
      <c r="L31" s="166"/>
      <c r="M31" s="96"/>
      <c r="N31" s="167" t="s">
        <v>62</v>
      </c>
      <c r="O31" s="96"/>
    </row>
    <row r="32" spans="3:7" ht="9.75">
      <c r="C32" s="94"/>
      <c r="G32" s="168"/>
    </row>
    <row r="33" ht="8.25">
      <c r="C33" s="94"/>
    </row>
    <row r="58" spans="8:33" ht="8.25">
      <c r="H58" s="94">
        <v>1</v>
      </c>
      <c r="I58" s="94">
        <v>1</v>
      </c>
      <c r="J58" s="94">
        <v>1</v>
      </c>
      <c r="K58" s="94">
        <v>1</v>
      </c>
      <c r="L58" s="94">
        <v>1</v>
      </c>
      <c r="M58" s="94">
        <v>2</v>
      </c>
      <c r="N58" s="94">
        <v>2</v>
      </c>
      <c r="O58" s="94">
        <v>2</v>
      </c>
      <c r="P58" s="94">
        <v>2</v>
      </c>
      <c r="Q58" s="94">
        <v>2</v>
      </c>
      <c r="R58" s="94">
        <v>3</v>
      </c>
      <c r="S58" s="94">
        <v>3</v>
      </c>
      <c r="T58" s="94">
        <v>3</v>
      </c>
      <c r="U58" s="94">
        <v>3</v>
      </c>
      <c r="V58" s="94">
        <v>4</v>
      </c>
      <c r="X58" s="94">
        <v>4</v>
      </c>
      <c r="Y58" s="94">
        <v>4</v>
      </c>
      <c r="Z58" s="94">
        <v>4</v>
      </c>
      <c r="AA58" s="94">
        <v>4</v>
      </c>
      <c r="AC58" s="94">
        <v>5</v>
      </c>
      <c r="AD58" s="94">
        <v>5</v>
      </c>
      <c r="AG58" s="92">
        <v>1</v>
      </c>
    </row>
    <row r="59" spans="8:33" ht="8.25">
      <c r="H59" s="94">
        <v>1</v>
      </c>
      <c r="I59" s="94">
        <v>1</v>
      </c>
      <c r="J59" s="94">
        <v>1</v>
      </c>
      <c r="K59" s="94">
        <v>1</v>
      </c>
      <c r="L59" s="94">
        <v>2</v>
      </c>
      <c r="M59" s="94">
        <v>1</v>
      </c>
      <c r="N59" s="94">
        <v>2</v>
      </c>
      <c r="O59" s="94">
        <v>2</v>
      </c>
      <c r="P59" s="94">
        <v>2</v>
      </c>
      <c r="Q59" s="94">
        <v>2</v>
      </c>
      <c r="R59" s="94">
        <v>3</v>
      </c>
      <c r="S59" s="94">
        <v>3</v>
      </c>
      <c r="T59" s="94">
        <v>3</v>
      </c>
      <c r="U59" s="94">
        <v>3</v>
      </c>
      <c r="V59" s="94">
        <v>3</v>
      </c>
      <c r="X59" s="94">
        <v>4</v>
      </c>
      <c r="Y59" s="94">
        <v>4</v>
      </c>
      <c r="Z59" s="94">
        <v>4</v>
      </c>
      <c r="AA59" s="94">
        <v>5</v>
      </c>
      <c r="AC59" s="94">
        <v>4</v>
      </c>
      <c r="AD59" s="94">
        <v>5</v>
      </c>
      <c r="AG59" s="92">
        <v>1</v>
      </c>
    </row>
  </sheetData>
  <sheetProtection/>
  <mergeCells count="20">
    <mergeCell ref="S23:T23"/>
    <mergeCell ref="S28:T28"/>
    <mergeCell ref="S29:T29"/>
    <mergeCell ref="S30:T30"/>
    <mergeCell ref="S24:T24"/>
    <mergeCell ref="S25:T25"/>
    <mergeCell ref="S26:T26"/>
    <mergeCell ref="S27:T27"/>
    <mergeCell ref="S20:T20"/>
    <mergeCell ref="V20:Z21"/>
    <mergeCell ref="S21:T21"/>
    <mergeCell ref="AE21:AE22"/>
    <mergeCell ref="AF21:AF22"/>
    <mergeCell ref="S22:T22"/>
    <mergeCell ref="P1:R1"/>
    <mergeCell ref="K2:N2"/>
    <mergeCell ref="P2:P3"/>
    <mergeCell ref="Q2:Q3"/>
    <mergeCell ref="R2:R3"/>
    <mergeCell ref="M19:Q1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K2" sqref="K2:N2"/>
    </sheetView>
  </sheetViews>
  <sheetFormatPr defaultColWidth="11.421875" defaultRowHeight="12.75"/>
  <cols>
    <col min="1" max="1" width="6.140625" style="92" bestFit="1" customWidth="1"/>
    <col min="2" max="2" width="5.140625" style="92" bestFit="1" customWidth="1"/>
    <col min="3" max="3" width="3.28125" style="97" bestFit="1" customWidth="1"/>
    <col min="4" max="4" width="22.140625" style="94" customWidth="1"/>
    <col min="5" max="5" width="3.140625" style="94" customWidth="1"/>
    <col min="6" max="6" width="6.7109375" style="92" customWidth="1"/>
    <col min="7" max="7" width="19.421875" style="94" customWidth="1"/>
    <col min="8" max="32" width="4.00390625" style="94" customWidth="1"/>
    <col min="33" max="52" width="4.7109375" style="92" customWidth="1"/>
    <col min="53" max="16384" width="11.421875" style="94" customWidth="1"/>
  </cols>
  <sheetData>
    <row r="1" spans="3:22" ht="13.5" thickBot="1">
      <c r="C1" s="93">
        <v>10</v>
      </c>
      <c r="F1" s="95"/>
      <c r="G1" s="96"/>
      <c r="H1" s="96"/>
      <c r="I1" s="96"/>
      <c r="J1" s="96"/>
      <c r="K1" s="96"/>
      <c r="L1" s="96"/>
      <c r="M1" s="96"/>
      <c r="N1" s="96"/>
      <c r="O1" s="96"/>
      <c r="P1" s="278" t="s">
        <v>0</v>
      </c>
      <c r="Q1" s="278"/>
      <c r="R1" s="278"/>
      <c r="S1" s="96"/>
      <c r="T1" s="96"/>
      <c r="U1" s="96"/>
      <c r="V1" s="95"/>
    </row>
    <row r="2" spans="6:22" ht="16.5" customHeight="1" thickBot="1">
      <c r="F2" s="98" t="s">
        <v>1</v>
      </c>
      <c r="G2" s="99" t="s">
        <v>177</v>
      </c>
      <c r="H2" s="96"/>
      <c r="I2" s="96"/>
      <c r="J2" s="100" t="s">
        <v>3</v>
      </c>
      <c r="K2" s="279" t="s">
        <v>315</v>
      </c>
      <c r="L2" s="279"/>
      <c r="M2" s="279"/>
      <c r="N2" s="279"/>
      <c r="O2" s="96"/>
      <c r="P2" s="280" t="s">
        <v>4</v>
      </c>
      <c r="Q2" s="280"/>
      <c r="R2" s="282"/>
      <c r="S2" s="96"/>
      <c r="V2" s="95"/>
    </row>
    <row r="3" spans="6:22" ht="13.5" customHeight="1" thickBot="1">
      <c r="F3" s="95"/>
      <c r="G3" s="96"/>
      <c r="H3" s="101"/>
      <c r="I3" s="101"/>
      <c r="J3" s="96"/>
      <c r="K3" s="96"/>
      <c r="L3" s="96"/>
      <c r="M3" s="96"/>
      <c r="N3" s="96"/>
      <c r="O3" s="96"/>
      <c r="P3" s="281"/>
      <c r="Q3" s="281"/>
      <c r="R3" s="283"/>
      <c r="S3" s="96"/>
      <c r="T3" s="96"/>
      <c r="U3" s="96"/>
      <c r="V3" s="95"/>
    </row>
    <row r="4" spans="6:22" ht="12.75">
      <c r="F4" s="94"/>
      <c r="G4" s="102"/>
      <c r="J4" s="96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5"/>
    </row>
    <row r="5" spans="6:22" ht="12.75">
      <c r="F5" s="103" t="s">
        <v>6</v>
      </c>
      <c r="G5" s="104"/>
      <c r="J5" s="100" t="s">
        <v>7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5"/>
    </row>
    <row r="6" spans="6:22" ht="12.75">
      <c r="F6" s="95"/>
      <c r="G6" s="105"/>
      <c r="J6" s="100"/>
      <c r="K6" s="100"/>
      <c r="L6" s="96"/>
      <c r="M6" s="96"/>
      <c r="N6" s="96"/>
      <c r="O6" s="96"/>
      <c r="P6" s="96"/>
      <c r="Q6" s="96"/>
      <c r="R6" s="96"/>
      <c r="S6" s="96"/>
      <c r="T6" s="96"/>
      <c r="U6" s="96"/>
      <c r="V6" s="95"/>
    </row>
    <row r="7" spans="8:32" ht="13.5" thickBot="1">
      <c r="H7" s="96"/>
      <c r="I7" s="96"/>
      <c r="J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5"/>
      <c r="W7" s="106"/>
      <c r="X7" s="106"/>
      <c r="Y7" s="106"/>
      <c r="Z7" s="106"/>
      <c r="AA7" s="106"/>
      <c r="AB7" s="106"/>
      <c r="AC7" s="106"/>
      <c r="AD7" s="107"/>
      <c r="AE7" s="107"/>
      <c r="AF7" s="107"/>
    </row>
    <row r="8" spans="1:52" s="115" customFormat="1" ht="14.25" customHeight="1" thickBot="1">
      <c r="A8" s="108" t="s">
        <v>8</v>
      </c>
      <c r="B8" s="108" t="s">
        <v>9</v>
      </c>
      <c r="C8" s="109" t="s">
        <v>10</v>
      </c>
      <c r="D8" s="110" t="s">
        <v>11</v>
      </c>
      <c r="E8" s="110" t="s">
        <v>12</v>
      </c>
      <c r="F8" s="110" t="s">
        <v>13</v>
      </c>
      <c r="G8" s="110" t="s">
        <v>14</v>
      </c>
      <c r="H8" s="111" t="s">
        <v>21</v>
      </c>
      <c r="I8" s="111" t="s">
        <v>80</v>
      </c>
      <c r="J8" s="111" t="s">
        <v>25</v>
      </c>
      <c r="K8" s="111" t="s">
        <v>81</v>
      </c>
      <c r="L8" s="111" t="s">
        <v>82</v>
      </c>
      <c r="M8" s="111" t="s">
        <v>24</v>
      </c>
      <c r="N8" s="111" t="s">
        <v>83</v>
      </c>
      <c r="O8" s="111" t="s">
        <v>84</v>
      </c>
      <c r="P8" s="111" t="s">
        <v>26</v>
      </c>
      <c r="Q8" s="111" t="s">
        <v>85</v>
      </c>
      <c r="R8" s="111" t="s">
        <v>18</v>
      </c>
      <c r="S8" s="111" t="s">
        <v>22</v>
      </c>
      <c r="T8" s="111" t="s">
        <v>86</v>
      </c>
      <c r="U8" s="111" t="s">
        <v>87</v>
      </c>
      <c r="V8" s="111" t="s">
        <v>88</v>
      </c>
      <c r="W8" s="111" t="s">
        <v>28</v>
      </c>
      <c r="X8" s="111" t="s">
        <v>89</v>
      </c>
      <c r="Y8" s="111" t="s">
        <v>90</v>
      </c>
      <c r="Z8" s="111" t="s">
        <v>19</v>
      </c>
      <c r="AA8" s="111" t="s">
        <v>91</v>
      </c>
      <c r="AB8" s="169" t="s">
        <v>20</v>
      </c>
      <c r="AC8" s="111" t="s">
        <v>92</v>
      </c>
      <c r="AD8" s="112" t="s">
        <v>93</v>
      </c>
      <c r="AE8" s="112" t="s">
        <v>94</v>
      </c>
      <c r="AF8" s="185" t="s">
        <v>95</v>
      </c>
      <c r="AG8" s="187" t="s">
        <v>126</v>
      </c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</row>
    <row r="9" spans="1:33" s="123" customFormat="1" ht="24.75" customHeight="1" thickBot="1">
      <c r="A9" s="116" t="s">
        <v>30</v>
      </c>
      <c r="B9" s="116">
        <v>72</v>
      </c>
      <c r="C9" s="109">
        <v>1</v>
      </c>
      <c r="D9" s="117" t="s">
        <v>178</v>
      </c>
      <c r="E9" s="116" t="s">
        <v>32</v>
      </c>
      <c r="F9" s="116">
        <v>54</v>
      </c>
      <c r="G9" s="118" t="s">
        <v>179</v>
      </c>
      <c r="H9" s="119" t="s">
        <v>35</v>
      </c>
      <c r="I9" s="120"/>
      <c r="J9" s="120"/>
      <c r="K9" s="120"/>
      <c r="L9" s="120"/>
      <c r="M9" s="121" t="s">
        <v>34</v>
      </c>
      <c r="N9" s="120"/>
      <c r="O9" s="120"/>
      <c r="P9" s="120"/>
      <c r="Q9" s="120"/>
      <c r="R9" s="121" t="s">
        <v>35</v>
      </c>
      <c r="S9" s="120"/>
      <c r="T9" s="120"/>
      <c r="U9" s="120"/>
      <c r="V9" s="120"/>
      <c r="W9" s="121" t="s">
        <v>35</v>
      </c>
      <c r="X9" s="120"/>
      <c r="Y9" s="120"/>
      <c r="Z9" s="120"/>
      <c r="AA9" s="121" t="s">
        <v>35</v>
      </c>
      <c r="AB9" s="120"/>
      <c r="AC9" s="120"/>
      <c r="AD9" s="120"/>
      <c r="AE9" s="120"/>
      <c r="AF9" s="173"/>
      <c r="AG9" s="188"/>
    </row>
    <row r="10" spans="1:52" s="115" customFormat="1" ht="24.75" customHeight="1" thickBot="1">
      <c r="A10" s="116" t="s">
        <v>30</v>
      </c>
      <c r="B10" s="116">
        <v>53</v>
      </c>
      <c r="C10" s="109">
        <v>2</v>
      </c>
      <c r="D10" s="117" t="s">
        <v>180</v>
      </c>
      <c r="E10" s="116" t="s">
        <v>32</v>
      </c>
      <c r="F10" s="116">
        <v>58</v>
      </c>
      <c r="G10" s="118" t="s">
        <v>181</v>
      </c>
      <c r="H10" s="120"/>
      <c r="I10" s="120"/>
      <c r="J10" s="125" t="s">
        <v>35</v>
      </c>
      <c r="K10" s="120"/>
      <c r="L10" s="120"/>
      <c r="M10" s="120"/>
      <c r="N10" s="120"/>
      <c r="O10" s="125" t="s">
        <v>34</v>
      </c>
      <c r="P10" s="120"/>
      <c r="Q10" s="120"/>
      <c r="R10" s="120"/>
      <c r="S10" s="125" t="s">
        <v>34</v>
      </c>
      <c r="T10" s="120"/>
      <c r="U10" s="120"/>
      <c r="V10" s="120"/>
      <c r="W10" s="120"/>
      <c r="X10" s="120"/>
      <c r="Y10" s="125" t="s">
        <v>35</v>
      </c>
      <c r="Z10" s="120"/>
      <c r="AA10" s="120"/>
      <c r="AB10" s="125"/>
      <c r="AC10" s="120"/>
      <c r="AD10" s="120"/>
      <c r="AE10" s="120"/>
      <c r="AF10" s="173"/>
      <c r="AG10" s="178">
        <v>100</v>
      </c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</row>
    <row r="11" spans="1:52" s="115" customFormat="1" ht="24.75" customHeight="1" thickBot="1">
      <c r="A11" s="116" t="s">
        <v>67</v>
      </c>
      <c r="B11" s="116">
        <v>37</v>
      </c>
      <c r="C11" s="109">
        <v>3</v>
      </c>
      <c r="D11" s="124" t="s">
        <v>182</v>
      </c>
      <c r="E11" s="116" t="s">
        <v>32</v>
      </c>
      <c r="F11" s="116">
        <v>58</v>
      </c>
      <c r="G11" s="118" t="s">
        <v>183</v>
      </c>
      <c r="H11" s="126" t="s">
        <v>184</v>
      </c>
      <c r="I11" s="120"/>
      <c r="J11" s="120"/>
      <c r="K11" s="120"/>
      <c r="L11" s="120"/>
      <c r="M11" s="120"/>
      <c r="N11" s="120"/>
      <c r="O11" s="120"/>
      <c r="P11" s="125" t="s">
        <v>35</v>
      </c>
      <c r="Q11" s="120"/>
      <c r="R11" s="120"/>
      <c r="S11" s="120"/>
      <c r="T11" s="120"/>
      <c r="U11" s="125" t="s">
        <v>34</v>
      </c>
      <c r="V11" s="120"/>
      <c r="W11" s="120"/>
      <c r="X11" s="120"/>
      <c r="Y11" s="120"/>
      <c r="Z11" s="125" t="s">
        <v>34</v>
      </c>
      <c r="AA11" s="120"/>
      <c r="AB11" s="120"/>
      <c r="AC11" s="120"/>
      <c r="AD11" s="125" t="s">
        <v>99</v>
      </c>
      <c r="AE11" s="120"/>
      <c r="AF11" s="173"/>
      <c r="AG11" s="180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</row>
    <row r="12" spans="1:52" s="115" customFormat="1" ht="24.75" customHeight="1" thickBot="1">
      <c r="A12" s="116" t="s">
        <v>30</v>
      </c>
      <c r="B12" s="116">
        <v>49</v>
      </c>
      <c r="C12" s="109">
        <v>4</v>
      </c>
      <c r="D12" s="117" t="s">
        <v>185</v>
      </c>
      <c r="E12" s="116" t="s">
        <v>32</v>
      </c>
      <c r="F12" s="116">
        <v>58</v>
      </c>
      <c r="G12" s="118" t="s">
        <v>186</v>
      </c>
      <c r="H12" s="120"/>
      <c r="I12" s="120"/>
      <c r="J12" s="125" t="s">
        <v>34</v>
      </c>
      <c r="K12" s="120"/>
      <c r="L12" s="120"/>
      <c r="M12" s="120"/>
      <c r="N12" s="125" t="s">
        <v>35</v>
      </c>
      <c r="O12" s="120"/>
      <c r="P12" s="120"/>
      <c r="Q12" s="120"/>
      <c r="R12" s="125" t="s">
        <v>35</v>
      </c>
      <c r="S12" s="120"/>
      <c r="T12" s="120"/>
      <c r="U12" s="120"/>
      <c r="V12" s="125" t="s">
        <v>34</v>
      </c>
      <c r="W12" s="120"/>
      <c r="X12" s="120"/>
      <c r="Y12" s="120"/>
      <c r="Z12" s="120"/>
      <c r="AA12" s="120"/>
      <c r="AB12" s="120"/>
      <c r="AC12" s="120"/>
      <c r="AD12" s="120"/>
      <c r="AE12" s="125" t="s">
        <v>34</v>
      </c>
      <c r="AF12" s="173"/>
      <c r="AG12" s="174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</row>
    <row r="13" spans="1:52" s="115" customFormat="1" ht="24.75" customHeight="1" thickBot="1">
      <c r="A13" s="116" t="s">
        <v>67</v>
      </c>
      <c r="B13" s="116">
        <v>37</v>
      </c>
      <c r="C13" s="109">
        <v>5</v>
      </c>
      <c r="D13" s="172" t="s">
        <v>187</v>
      </c>
      <c r="E13" s="116" t="s">
        <v>32</v>
      </c>
      <c r="F13" s="116">
        <v>59</v>
      </c>
      <c r="G13" s="118" t="s">
        <v>188</v>
      </c>
      <c r="H13" s="120"/>
      <c r="I13" s="120"/>
      <c r="J13" s="120"/>
      <c r="K13" s="125" t="s">
        <v>35</v>
      </c>
      <c r="L13" s="120"/>
      <c r="M13" s="120"/>
      <c r="N13" s="120"/>
      <c r="O13" s="120"/>
      <c r="P13" s="125" t="s">
        <v>34</v>
      </c>
      <c r="Q13" s="120"/>
      <c r="R13" s="120"/>
      <c r="S13" s="120"/>
      <c r="T13" s="120"/>
      <c r="U13" s="120"/>
      <c r="V13" s="120"/>
      <c r="W13" s="125" t="s">
        <v>184</v>
      </c>
      <c r="X13" s="120"/>
      <c r="Y13" s="120"/>
      <c r="Z13" s="120"/>
      <c r="AA13" s="120"/>
      <c r="AB13" s="125"/>
      <c r="AC13" s="120"/>
      <c r="AD13" s="120"/>
      <c r="AE13" s="120"/>
      <c r="AF13" s="176"/>
      <c r="AG13" s="174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</row>
    <row r="14" spans="1:52" s="115" customFormat="1" ht="24.75" customHeight="1" thickBot="1">
      <c r="A14" s="116" t="s">
        <v>30</v>
      </c>
      <c r="B14" s="116">
        <v>85</v>
      </c>
      <c r="C14" s="109">
        <v>6</v>
      </c>
      <c r="D14" s="124" t="s">
        <v>189</v>
      </c>
      <c r="E14" s="116" t="s">
        <v>32</v>
      </c>
      <c r="F14" s="116">
        <v>60</v>
      </c>
      <c r="G14" s="118" t="s">
        <v>108</v>
      </c>
      <c r="H14" s="120"/>
      <c r="I14" s="120"/>
      <c r="J14" s="120"/>
      <c r="K14" s="120"/>
      <c r="L14" s="120"/>
      <c r="M14" s="125" t="s">
        <v>35</v>
      </c>
      <c r="N14" s="120"/>
      <c r="O14" s="120"/>
      <c r="P14" s="120"/>
      <c r="Q14" s="125" t="s">
        <v>35</v>
      </c>
      <c r="R14" s="120"/>
      <c r="S14" s="125" t="s">
        <v>35</v>
      </c>
      <c r="T14" s="120"/>
      <c r="U14" s="120"/>
      <c r="V14" s="120"/>
      <c r="W14" s="120"/>
      <c r="X14" s="120"/>
      <c r="Y14" s="120"/>
      <c r="Z14" s="125" t="s">
        <v>35</v>
      </c>
      <c r="AA14" s="120"/>
      <c r="AB14" s="120"/>
      <c r="AC14" s="125" t="s">
        <v>35</v>
      </c>
      <c r="AD14" s="120"/>
      <c r="AE14" s="120"/>
      <c r="AF14" s="173"/>
      <c r="AG14" s="174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</row>
    <row r="15" spans="1:52" s="115" customFormat="1" ht="24.75" customHeight="1" thickBot="1">
      <c r="A15" s="116" t="s">
        <v>30</v>
      </c>
      <c r="B15" s="116">
        <v>85</v>
      </c>
      <c r="C15" s="109">
        <v>7</v>
      </c>
      <c r="D15" s="124" t="s">
        <v>190</v>
      </c>
      <c r="E15" s="116" t="s">
        <v>32</v>
      </c>
      <c r="F15" s="116">
        <v>60</v>
      </c>
      <c r="G15" s="118" t="s">
        <v>112</v>
      </c>
      <c r="H15" s="120"/>
      <c r="I15" s="120"/>
      <c r="J15" s="120"/>
      <c r="K15" s="120"/>
      <c r="L15" s="125" t="s">
        <v>34</v>
      </c>
      <c r="M15" s="120"/>
      <c r="N15" s="120"/>
      <c r="O15" s="125" t="s">
        <v>35</v>
      </c>
      <c r="P15" s="120"/>
      <c r="Q15" s="120"/>
      <c r="R15" s="120"/>
      <c r="S15" s="120"/>
      <c r="T15" s="120"/>
      <c r="U15" s="125" t="s">
        <v>35</v>
      </c>
      <c r="V15" s="120"/>
      <c r="W15" s="120"/>
      <c r="X15" s="125" t="s">
        <v>34</v>
      </c>
      <c r="Y15" s="120"/>
      <c r="Z15" s="120"/>
      <c r="AA15" s="125" t="s">
        <v>34</v>
      </c>
      <c r="AB15" s="120"/>
      <c r="AC15" s="120"/>
      <c r="AD15" s="120"/>
      <c r="AE15" s="120"/>
      <c r="AF15" s="173"/>
      <c r="AG15" s="174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</row>
    <row r="16" spans="1:52" s="115" customFormat="1" ht="24.75" customHeight="1" thickBot="1">
      <c r="A16" s="116" t="s">
        <v>30</v>
      </c>
      <c r="B16" s="116">
        <v>85</v>
      </c>
      <c r="C16" s="109">
        <v>8</v>
      </c>
      <c r="D16" s="124" t="s">
        <v>191</v>
      </c>
      <c r="E16" s="116" t="s">
        <v>32</v>
      </c>
      <c r="F16" s="116">
        <v>60</v>
      </c>
      <c r="G16" s="118" t="s">
        <v>192</v>
      </c>
      <c r="H16" s="120"/>
      <c r="I16" s="125" t="s">
        <v>98</v>
      </c>
      <c r="J16" s="120"/>
      <c r="K16" s="120"/>
      <c r="L16" s="120"/>
      <c r="M16" s="120"/>
      <c r="N16" s="125" t="s">
        <v>35</v>
      </c>
      <c r="O16" s="120"/>
      <c r="P16" s="120"/>
      <c r="Q16" s="120"/>
      <c r="R16" s="120"/>
      <c r="S16" s="120"/>
      <c r="T16" s="127" t="s">
        <v>34</v>
      </c>
      <c r="U16" s="120"/>
      <c r="V16" s="120"/>
      <c r="W16" s="120"/>
      <c r="X16" s="120"/>
      <c r="Y16" s="125" t="s">
        <v>72</v>
      </c>
      <c r="Z16" s="120"/>
      <c r="AA16" s="120"/>
      <c r="AB16" s="120"/>
      <c r="AC16" s="120"/>
      <c r="AD16" s="125" t="s">
        <v>72</v>
      </c>
      <c r="AE16" s="120"/>
      <c r="AF16" s="173"/>
      <c r="AG16" s="174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</row>
    <row r="17" spans="1:52" s="115" customFormat="1" ht="24.75" customHeight="1" thickBot="1">
      <c r="A17" s="116" t="s">
        <v>30</v>
      </c>
      <c r="B17" s="116">
        <v>49</v>
      </c>
      <c r="C17" s="109">
        <v>9</v>
      </c>
      <c r="D17" s="124" t="s">
        <v>193</v>
      </c>
      <c r="E17" s="116" t="s">
        <v>32</v>
      </c>
      <c r="F17" s="116">
        <v>60</v>
      </c>
      <c r="G17" s="118" t="s">
        <v>194</v>
      </c>
      <c r="H17" s="120"/>
      <c r="I17" s="120"/>
      <c r="J17" s="120"/>
      <c r="K17" s="125" t="s">
        <v>72</v>
      </c>
      <c r="L17" s="120"/>
      <c r="M17" s="120"/>
      <c r="N17" s="120"/>
      <c r="O17" s="120"/>
      <c r="P17" s="120"/>
      <c r="Q17" s="125" t="s">
        <v>98</v>
      </c>
      <c r="R17" s="120"/>
      <c r="S17" s="120"/>
      <c r="T17" s="125" t="s">
        <v>35</v>
      </c>
      <c r="U17" s="120"/>
      <c r="V17" s="120"/>
      <c r="W17" s="120"/>
      <c r="X17" s="125" t="s">
        <v>35</v>
      </c>
      <c r="Y17" s="120"/>
      <c r="Z17" s="120"/>
      <c r="AA17" s="120"/>
      <c r="AB17" s="120"/>
      <c r="AC17" s="120"/>
      <c r="AD17" s="120"/>
      <c r="AE17" s="125" t="s">
        <v>35</v>
      </c>
      <c r="AF17" s="173"/>
      <c r="AG17" s="174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</row>
    <row r="18" spans="1:52" s="115" customFormat="1" ht="24.75" customHeight="1" thickBot="1">
      <c r="A18" s="116" t="s">
        <v>30</v>
      </c>
      <c r="B18" s="116">
        <v>49</v>
      </c>
      <c r="C18" s="109">
        <v>10</v>
      </c>
      <c r="D18" s="124" t="s">
        <v>195</v>
      </c>
      <c r="E18" s="116" t="s">
        <v>32</v>
      </c>
      <c r="F18" s="116">
        <v>62</v>
      </c>
      <c r="G18" s="118" t="s">
        <v>172</v>
      </c>
      <c r="H18" s="128"/>
      <c r="I18" s="125" t="s">
        <v>35</v>
      </c>
      <c r="J18" s="128"/>
      <c r="K18" s="128"/>
      <c r="L18" s="125" t="s">
        <v>35</v>
      </c>
      <c r="M18" s="128"/>
      <c r="N18" s="128"/>
      <c r="O18" s="128"/>
      <c r="P18" s="128"/>
      <c r="Q18" s="128"/>
      <c r="R18" s="128"/>
      <c r="S18" s="128"/>
      <c r="T18" s="128"/>
      <c r="U18" s="128"/>
      <c r="V18" s="125" t="s">
        <v>35</v>
      </c>
      <c r="W18" s="128"/>
      <c r="X18" s="128"/>
      <c r="Y18" s="128"/>
      <c r="Z18" s="128"/>
      <c r="AA18" s="128"/>
      <c r="AB18" s="128"/>
      <c r="AC18" s="125" t="s">
        <v>98</v>
      </c>
      <c r="AD18" s="128"/>
      <c r="AE18" s="128"/>
      <c r="AF18" s="176"/>
      <c r="AG18" s="174">
        <v>0</v>
      </c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</row>
    <row r="19" spans="4:17" ht="24.75" customHeight="1" thickBot="1">
      <c r="D19" s="129"/>
      <c r="E19" s="130"/>
      <c r="F19" s="130"/>
      <c r="G19" s="129"/>
      <c r="M19" s="284" t="s">
        <v>46</v>
      </c>
      <c r="N19" s="284"/>
      <c r="O19" s="284"/>
      <c r="P19" s="284"/>
      <c r="Q19" s="284"/>
    </row>
    <row r="20" spans="1:52" s="115" customFormat="1" ht="24" customHeight="1" thickBot="1">
      <c r="A20" s="108" t="s">
        <v>8</v>
      </c>
      <c r="B20" s="108" t="s">
        <v>9</v>
      </c>
      <c r="C20" s="109" t="s">
        <v>10</v>
      </c>
      <c r="D20" s="108" t="s">
        <v>11</v>
      </c>
      <c r="E20" s="108" t="s">
        <v>12</v>
      </c>
      <c r="F20" s="110" t="s">
        <v>47</v>
      </c>
      <c r="G20" s="131" t="s">
        <v>14</v>
      </c>
      <c r="H20" s="132" t="s">
        <v>48</v>
      </c>
      <c r="I20" s="133" t="s">
        <v>49</v>
      </c>
      <c r="J20" s="133" t="s">
        <v>50</v>
      </c>
      <c r="K20" s="133" t="s">
        <v>51</v>
      </c>
      <c r="L20" s="134" t="s">
        <v>52</v>
      </c>
      <c r="M20" s="135" t="s">
        <v>53</v>
      </c>
      <c r="N20" s="136" t="s">
        <v>54</v>
      </c>
      <c r="O20" s="136" t="s">
        <v>55</v>
      </c>
      <c r="P20" s="137" t="s">
        <v>56</v>
      </c>
      <c r="Q20" s="138" t="s">
        <v>57</v>
      </c>
      <c r="R20" s="139" t="s">
        <v>58</v>
      </c>
      <c r="S20" s="285" t="s">
        <v>59</v>
      </c>
      <c r="T20" s="286"/>
      <c r="V20" s="287" t="s">
        <v>119</v>
      </c>
      <c r="W20" s="288"/>
      <c r="X20" s="288"/>
      <c r="Y20" s="288"/>
      <c r="Z20" s="289"/>
      <c r="AD20" s="140" t="s">
        <v>47</v>
      </c>
      <c r="AE20" s="141" t="s">
        <v>60</v>
      </c>
      <c r="AF20" s="142" t="s">
        <v>61</v>
      </c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</row>
    <row r="21" spans="1:32" ht="15.75" customHeight="1">
      <c r="A21" s="116" t="str">
        <f aca="true" t="shared" si="0" ref="A21:B30">A9</f>
        <v>PDL</v>
      </c>
      <c r="B21" s="116">
        <f t="shared" si="0"/>
        <v>72</v>
      </c>
      <c r="C21" s="109">
        <v>1</v>
      </c>
      <c r="D21" s="143" t="str">
        <f aca="true" t="shared" si="1" ref="D21:E30">D9</f>
        <v>JOUIN Kevin</v>
      </c>
      <c r="E21" s="116" t="str">
        <f t="shared" si="1"/>
        <v>M</v>
      </c>
      <c r="F21" s="144"/>
      <c r="G21" s="145" t="str">
        <f aca="true" t="shared" si="2" ref="G21:G30">G9</f>
        <v>JUDO CLUB DU MANS</v>
      </c>
      <c r="H21" s="146">
        <v>0</v>
      </c>
      <c r="I21" s="147">
        <v>10</v>
      </c>
      <c r="J21" s="147">
        <v>0</v>
      </c>
      <c r="K21" s="147">
        <v>0</v>
      </c>
      <c r="L21" s="148">
        <v>0</v>
      </c>
      <c r="M21" s="146"/>
      <c r="N21" s="147"/>
      <c r="O21" s="149"/>
      <c r="P21" s="148"/>
      <c r="Q21" s="150">
        <f aca="true" t="shared" si="3" ref="Q21:Q30">SUM(H21:P21)</f>
        <v>10</v>
      </c>
      <c r="R21" s="151"/>
      <c r="S21" s="293">
        <f aca="true" t="shared" si="4" ref="S21:S30">SUM(F21,Q21)</f>
        <v>10</v>
      </c>
      <c r="T21" s="294"/>
      <c r="V21" s="290"/>
      <c r="W21" s="291"/>
      <c r="X21" s="291"/>
      <c r="Y21" s="291"/>
      <c r="Z21" s="292"/>
      <c r="AD21" s="152"/>
      <c r="AE21" s="295">
        <v>7</v>
      </c>
      <c r="AF21" s="297">
        <v>10</v>
      </c>
    </row>
    <row r="22" spans="1:32" ht="15.75" customHeight="1" thickBot="1">
      <c r="A22" s="116" t="str">
        <f t="shared" si="0"/>
        <v>PDL</v>
      </c>
      <c r="B22" s="116">
        <f t="shared" si="0"/>
        <v>53</v>
      </c>
      <c r="C22" s="109">
        <v>2</v>
      </c>
      <c r="D22" s="189" t="str">
        <f t="shared" si="1"/>
        <v>ESTEVE Loic</v>
      </c>
      <c r="E22" s="116" t="str">
        <f t="shared" si="1"/>
        <v>M</v>
      </c>
      <c r="F22" s="144"/>
      <c r="G22" s="145" t="str">
        <f t="shared" si="2"/>
        <v>J C LAVALLOIS</v>
      </c>
      <c r="H22" s="153">
        <v>0</v>
      </c>
      <c r="I22" s="154">
        <v>10</v>
      </c>
      <c r="J22" s="154">
        <v>10</v>
      </c>
      <c r="K22" s="154">
        <v>0</v>
      </c>
      <c r="L22" s="155"/>
      <c r="M22" s="153">
        <v>10</v>
      </c>
      <c r="N22" s="154"/>
      <c r="O22" s="156"/>
      <c r="P22" s="155"/>
      <c r="Q22" s="150">
        <f t="shared" si="3"/>
        <v>30</v>
      </c>
      <c r="R22" s="151"/>
      <c r="S22" s="293">
        <f t="shared" si="4"/>
        <v>30</v>
      </c>
      <c r="T22" s="294"/>
      <c r="AD22" s="152"/>
      <c r="AE22" s="296"/>
      <c r="AF22" s="298"/>
    </row>
    <row r="23" spans="1:30" ht="15.75" customHeight="1">
      <c r="A23" s="116" t="str">
        <f t="shared" si="0"/>
        <v>TBO</v>
      </c>
      <c r="B23" s="116">
        <f t="shared" si="0"/>
        <v>37</v>
      </c>
      <c r="C23" s="109">
        <v>3</v>
      </c>
      <c r="D23" s="143" t="str">
        <f t="shared" si="1"/>
        <v>PINEAU Florian</v>
      </c>
      <c r="E23" s="116" t="str">
        <f t="shared" si="1"/>
        <v>M</v>
      </c>
      <c r="F23" s="144"/>
      <c r="G23" s="145" t="str">
        <f t="shared" si="2"/>
        <v>JUDO CLUB DE SAVONNIERES</v>
      </c>
      <c r="H23" s="153">
        <v>10</v>
      </c>
      <c r="I23" s="154">
        <v>0</v>
      </c>
      <c r="J23" s="154">
        <v>10</v>
      </c>
      <c r="K23" s="154">
        <v>10</v>
      </c>
      <c r="L23" s="155">
        <v>0</v>
      </c>
      <c r="M23" s="153"/>
      <c r="N23" s="154"/>
      <c r="O23" s="156"/>
      <c r="P23" s="155"/>
      <c r="Q23" s="150">
        <f t="shared" si="3"/>
        <v>30</v>
      </c>
      <c r="R23" s="151"/>
      <c r="S23" s="293">
        <f t="shared" si="4"/>
        <v>30</v>
      </c>
      <c r="T23" s="294"/>
      <c r="V23" s="109" t="s">
        <v>15</v>
      </c>
      <c r="W23" s="109" t="s">
        <v>120</v>
      </c>
      <c r="X23" s="109" t="s">
        <v>121</v>
      </c>
      <c r="Y23" s="109" t="s">
        <v>122</v>
      </c>
      <c r="Z23" s="109" t="s">
        <v>29</v>
      </c>
      <c r="AD23" s="152"/>
    </row>
    <row r="24" spans="1:30" ht="15.75" customHeight="1">
      <c r="A24" s="116" t="str">
        <f t="shared" si="0"/>
        <v>PDL</v>
      </c>
      <c r="B24" s="116">
        <f t="shared" si="0"/>
        <v>49</v>
      </c>
      <c r="C24" s="109">
        <v>4</v>
      </c>
      <c r="D24" s="143" t="str">
        <f t="shared" si="1"/>
        <v>POTET CEDRIC</v>
      </c>
      <c r="E24" s="116" t="str">
        <f t="shared" si="1"/>
        <v>M</v>
      </c>
      <c r="F24" s="144"/>
      <c r="G24" s="145" t="str">
        <f t="shared" si="2"/>
        <v>MPT MONTPLAISIR</v>
      </c>
      <c r="H24" s="153">
        <v>10</v>
      </c>
      <c r="I24" s="154">
        <v>0</v>
      </c>
      <c r="J24" s="154">
        <v>0</v>
      </c>
      <c r="K24" s="154">
        <v>10</v>
      </c>
      <c r="L24" s="155">
        <v>10</v>
      </c>
      <c r="M24" s="153"/>
      <c r="N24" s="154"/>
      <c r="O24" s="156"/>
      <c r="P24" s="155"/>
      <c r="Q24" s="150">
        <f t="shared" si="3"/>
        <v>30</v>
      </c>
      <c r="R24" s="151"/>
      <c r="S24" s="293">
        <f t="shared" si="4"/>
        <v>30</v>
      </c>
      <c r="T24" s="294"/>
      <c r="V24" s="183" t="s">
        <v>23</v>
      </c>
      <c r="W24" s="109" t="s">
        <v>27</v>
      </c>
      <c r="X24" s="109" t="s">
        <v>123</v>
      </c>
      <c r="Y24" s="183" t="s">
        <v>17</v>
      </c>
      <c r="Z24" s="183" t="s">
        <v>124</v>
      </c>
      <c r="AD24" s="152"/>
    </row>
    <row r="25" spans="1:30" ht="15.75" customHeight="1">
      <c r="A25" s="116" t="str">
        <f t="shared" si="0"/>
        <v>TBO</v>
      </c>
      <c r="B25" s="116">
        <f t="shared" si="0"/>
        <v>37</v>
      </c>
      <c r="C25" s="109">
        <v>5</v>
      </c>
      <c r="D25" s="182" t="str">
        <f t="shared" si="1"/>
        <v>MAGNY Francois</v>
      </c>
      <c r="E25" s="116" t="str">
        <f t="shared" si="1"/>
        <v>M</v>
      </c>
      <c r="F25" s="144"/>
      <c r="G25" s="145" t="str">
        <f t="shared" si="2"/>
        <v>JUDO CHATEAU-RENAULT</v>
      </c>
      <c r="H25" s="153">
        <v>0</v>
      </c>
      <c r="I25" s="154">
        <v>10</v>
      </c>
      <c r="J25" s="154">
        <v>10</v>
      </c>
      <c r="K25" s="154"/>
      <c r="L25" s="155"/>
      <c r="M25" s="153"/>
      <c r="N25" s="154"/>
      <c r="O25" s="156"/>
      <c r="P25" s="155"/>
      <c r="Q25" s="150">
        <f t="shared" si="3"/>
        <v>20</v>
      </c>
      <c r="R25" s="151"/>
      <c r="S25" s="293">
        <f t="shared" si="4"/>
        <v>20</v>
      </c>
      <c r="T25" s="294"/>
      <c r="V25" s="109" t="s">
        <v>125</v>
      </c>
      <c r="W25" s="184" t="s">
        <v>126</v>
      </c>
      <c r="X25" s="109" t="s">
        <v>16</v>
      </c>
      <c r="Y25" s="109" t="s">
        <v>127</v>
      </c>
      <c r="Z25" s="109" t="s">
        <v>128</v>
      </c>
      <c r="AD25" s="152"/>
    </row>
    <row r="26" spans="1:26" ht="15.75" customHeight="1">
      <c r="A26" s="116" t="str">
        <f t="shared" si="0"/>
        <v>PDL</v>
      </c>
      <c r="B26" s="116">
        <f t="shared" si="0"/>
        <v>85</v>
      </c>
      <c r="C26" s="109">
        <v>6</v>
      </c>
      <c r="D26" s="143" t="str">
        <f t="shared" si="1"/>
        <v>ARNAUD Francois</v>
      </c>
      <c r="E26" s="116" t="str">
        <f t="shared" si="1"/>
        <v>M</v>
      </c>
      <c r="F26" s="144"/>
      <c r="G26" s="145" t="str">
        <f t="shared" si="2"/>
        <v>JUDO 85</v>
      </c>
      <c r="H26" s="153">
        <v>0</v>
      </c>
      <c r="I26" s="154">
        <v>0</v>
      </c>
      <c r="J26" s="154">
        <v>0</v>
      </c>
      <c r="K26" s="154">
        <v>0</v>
      </c>
      <c r="L26" s="155">
        <v>0</v>
      </c>
      <c r="M26" s="153"/>
      <c r="N26" s="154"/>
      <c r="O26" s="156"/>
      <c r="P26" s="155"/>
      <c r="Q26" s="150">
        <f t="shared" si="3"/>
        <v>0</v>
      </c>
      <c r="R26" s="151"/>
      <c r="S26" s="293">
        <f t="shared" si="4"/>
        <v>0</v>
      </c>
      <c r="T26" s="294"/>
      <c r="V26" s="183" t="s">
        <v>129</v>
      </c>
      <c r="W26" s="109" t="s">
        <v>130</v>
      </c>
      <c r="X26" s="109" t="s">
        <v>131</v>
      </c>
      <c r="Y26" s="109" t="s">
        <v>132</v>
      </c>
      <c r="Z26" s="109" t="s">
        <v>133</v>
      </c>
    </row>
    <row r="27" spans="1:29" ht="15.75" customHeight="1">
      <c r="A27" s="116" t="str">
        <f t="shared" si="0"/>
        <v>PDL</v>
      </c>
      <c r="B27" s="116">
        <f t="shared" si="0"/>
        <v>85</v>
      </c>
      <c r="C27" s="109">
        <v>7</v>
      </c>
      <c r="D27" s="143" t="str">
        <f t="shared" si="1"/>
        <v>CHIRON Redha</v>
      </c>
      <c r="E27" s="116" t="str">
        <f t="shared" si="1"/>
        <v>M</v>
      </c>
      <c r="F27" s="144"/>
      <c r="G27" s="145" t="str">
        <f t="shared" si="2"/>
        <v>AIZENAY JUDO CLUB</v>
      </c>
      <c r="H27" s="153">
        <v>10</v>
      </c>
      <c r="I27" s="154">
        <v>0</v>
      </c>
      <c r="J27" s="154">
        <v>0</v>
      </c>
      <c r="K27" s="154">
        <v>10</v>
      </c>
      <c r="L27" s="155">
        <v>10</v>
      </c>
      <c r="M27" s="157"/>
      <c r="N27" s="158"/>
      <c r="O27" s="159"/>
      <c r="P27" s="160"/>
      <c r="Q27" s="150">
        <f t="shared" si="3"/>
        <v>30</v>
      </c>
      <c r="R27" s="151"/>
      <c r="S27" s="293">
        <f t="shared" si="4"/>
        <v>30</v>
      </c>
      <c r="T27" s="294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5.75" customHeight="1">
      <c r="A28" s="116" t="str">
        <f t="shared" si="0"/>
        <v>PDL</v>
      </c>
      <c r="B28" s="116">
        <f t="shared" si="0"/>
        <v>85</v>
      </c>
      <c r="C28" s="109">
        <v>8</v>
      </c>
      <c r="D28" s="143" t="str">
        <f t="shared" si="1"/>
        <v>GUYET Olivier</v>
      </c>
      <c r="E28" s="116" t="str">
        <f t="shared" si="1"/>
        <v>M</v>
      </c>
      <c r="F28" s="144"/>
      <c r="G28" s="145" t="str">
        <f t="shared" si="2"/>
        <v>JUDO CLUB OLONNAIS</v>
      </c>
      <c r="H28" s="153">
        <v>10</v>
      </c>
      <c r="I28" s="154">
        <v>0</v>
      </c>
      <c r="J28" s="154">
        <v>10</v>
      </c>
      <c r="K28" s="154">
        <v>0</v>
      </c>
      <c r="L28" s="155">
        <v>0</v>
      </c>
      <c r="M28" s="153"/>
      <c r="N28" s="154"/>
      <c r="O28" s="156"/>
      <c r="P28" s="155"/>
      <c r="Q28" s="150">
        <f t="shared" si="3"/>
        <v>20</v>
      </c>
      <c r="R28" s="151"/>
      <c r="S28" s="293">
        <f t="shared" si="4"/>
        <v>20</v>
      </c>
      <c r="T28" s="294"/>
      <c r="AB28" s="115"/>
      <c r="AC28" s="115"/>
    </row>
    <row r="29" spans="1:20" ht="15.75" customHeight="1">
      <c r="A29" s="116" t="str">
        <f t="shared" si="0"/>
        <v>PDL</v>
      </c>
      <c r="B29" s="116">
        <f t="shared" si="0"/>
        <v>49</v>
      </c>
      <c r="C29" s="109">
        <v>9</v>
      </c>
      <c r="D29" s="143" t="str">
        <f t="shared" si="1"/>
        <v>METAYER Jordan</v>
      </c>
      <c r="E29" s="116" t="str">
        <f t="shared" si="1"/>
        <v>M</v>
      </c>
      <c r="F29" s="144"/>
      <c r="G29" s="145" t="str">
        <f t="shared" si="2"/>
        <v>JUDO CLUB DE LA POSSONNIERE</v>
      </c>
      <c r="H29" s="153">
        <v>0</v>
      </c>
      <c r="I29" s="154">
        <v>10</v>
      </c>
      <c r="J29" s="154">
        <v>0</v>
      </c>
      <c r="K29" s="154">
        <v>0</v>
      </c>
      <c r="L29" s="155">
        <v>0</v>
      </c>
      <c r="M29" s="153"/>
      <c r="N29" s="154"/>
      <c r="O29" s="156"/>
      <c r="P29" s="155"/>
      <c r="Q29" s="150">
        <f t="shared" si="3"/>
        <v>10</v>
      </c>
      <c r="R29" s="151"/>
      <c r="S29" s="293">
        <f t="shared" si="4"/>
        <v>10</v>
      </c>
      <c r="T29" s="294"/>
    </row>
    <row r="30" spans="1:20" ht="15.75" customHeight="1" thickBot="1">
      <c r="A30" s="116" t="str">
        <f t="shared" si="0"/>
        <v>PDL</v>
      </c>
      <c r="B30" s="116">
        <f t="shared" si="0"/>
        <v>49</v>
      </c>
      <c r="C30" s="109">
        <v>10</v>
      </c>
      <c r="D30" s="143" t="str">
        <f t="shared" si="1"/>
        <v>CADEAU Alexis</v>
      </c>
      <c r="E30" s="116" t="str">
        <f t="shared" si="1"/>
        <v>M</v>
      </c>
      <c r="F30" s="144"/>
      <c r="G30" s="145" t="str">
        <f t="shared" si="2"/>
        <v>JUDO CLUB COMMEQUIERS</v>
      </c>
      <c r="H30" s="161">
        <v>0</v>
      </c>
      <c r="I30" s="162">
        <v>0</v>
      </c>
      <c r="J30" s="162">
        <v>0</v>
      </c>
      <c r="K30" s="162">
        <v>10</v>
      </c>
      <c r="L30" s="163"/>
      <c r="M30" s="161">
        <v>0</v>
      </c>
      <c r="N30" s="162"/>
      <c r="O30" s="164"/>
      <c r="P30" s="163"/>
      <c r="Q30" s="165">
        <f t="shared" si="3"/>
        <v>10</v>
      </c>
      <c r="R30" s="151"/>
      <c r="S30" s="293">
        <f t="shared" si="4"/>
        <v>10</v>
      </c>
      <c r="T30" s="294"/>
    </row>
    <row r="31" spans="3:15" ht="12.75">
      <c r="C31" s="94"/>
      <c r="D31" s="166"/>
      <c r="E31" s="166"/>
      <c r="F31" s="166"/>
      <c r="G31" s="166"/>
      <c r="H31" s="166"/>
      <c r="I31" s="166"/>
      <c r="J31" s="166"/>
      <c r="K31" s="166"/>
      <c r="L31" s="166"/>
      <c r="M31" s="96"/>
      <c r="N31" s="167" t="s">
        <v>62</v>
      </c>
      <c r="O31" s="96"/>
    </row>
    <row r="32" spans="3:7" ht="9.75">
      <c r="C32" s="94"/>
      <c r="G32" s="168"/>
    </row>
    <row r="33" ht="8.25">
      <c r="C33" s="94"/>
    </row>
    <row r="58" spans="8:33" ht="8.25">
      <c r="H58" s="94">
        <v>1</v>
      </c>
      <c r="I58" s="94">
        <v>1</v>
      </c>
      <c r="J58" s="94">
        <v>1</v>
      </c>
      <c r="K58" s="94">
        <v>1</v>
      </c>
      <c r="L58" s="94">
        <v>1</v>
      </c>
      <c r="M58" s="94">
        <v>2</v>
      </c>
      <c r="N58" s="94">
        <v>2</v>
      </c>
      <c r="O58" s="94">
        <v>2</v>
      </c>
      <c r="P58" s="94">
        <v>2</v>
      </c>
      <c r="Q58" s="94">
        <v>2</v>
      </c>
      <c r="R58" s="94">
        <v>3</v>
      </c>
      <c r="S58" s="94">
        <v>3</v>
      </c>
      <c r="T58" s="94">
        <v>3</v>
      </c>
      <c r="U58" s="94">
        <v>3</v>
      </c>
      <c r="V58" s="94">
        <v>4</v>
      </c>
      <c r="W58" s="94">
        <v>4</v>
      </c>
      <c r="X58" s="94">
        <v>4</v>
      </c>
      <c r="Y58" s="94">
        <v>4</v>
      </c>
      <c r="Z58" s="94">
        <v>4</v>
      </c>
      <c r="AA58" s="94">
        <v>5</v>
      </c>
      <c r="AC58" s="94">
        <v>5</v>
      </c>
      <c r="AD58" s="94">
        <v>5</v>
      </c>
      <c r="AE58" s="94">
        <v>5</v>
      </c>
      <c r="AG58" s="92">
        <v>1</v>
      </c>
    </row>
    <row r="59" spans="8:33" ht="8.25">
      <c r="H59" s="94">
        <v>1</v>
      </c>
      <c r="I59" s="94">
        <v>1</v>
      </c>
      <c r="J59" s="94">
        <v>1</v>
      </c>
      <c r="K59" s="94">
        <v>1</v>
      </c>
      <c r="L59" s="94">
        <v>2</v>
      </c>
      <c r="M59" s="94">
        <v>1</v>
      </c>
      <c r="N59" s="94">
        <v>2</v>
      </c>
      <c r="O59" s="94">
        <v>2</v>
      </c>
      <c r="P59" s="94">
        <v>2</v>
      </c>
      <c r="Q59" s="94">
        <v>2</v>
      </c>
      <c r="R59" s="94">
        <v>3</v>
      </c>
      <c r="S59" s="94">
        <v>3</v>
      </c>
      <c r="T59" s="94">
        <v>3</v>
      </c>
      <c r="U59" s="94">
        <v>3</v>
      </c>
      <c r="V59" s="94">
        <v>3</v>
      </c>
      <c r="W59" s="94">
        <v>3</v>
      </c>
      <c r="X59" s="94">
        <v>4</v>
      </c>
      <c r="Y59" s="94">
        <v>4</v>
      </c>
      <c r="Z59" s="94">
        <v>4</v>
      </c>
      <c r="AA59" s="94">
        <v>5</v>
      </c>
      <c r="AC59" s="94">
        <v>4</v>
      </c>
      <c r="AD59" s="94">
        <v>5</v>
      </c>
      <c r="AE59" s="94">
        <v>5</v>
      </c>
      <c r="AG59" s="92">
        <v>1</v>
      </c>
    </row>
  </sheetData>
  <sheetProtection/>
  <mergeCells count="20">
    <mergeCell ref="P1:R1"/>
    <mergeCell ref="K2:N2"/>
    <mergeCell ref="P2:P3"/>
    <mergeCell ref="Q2:Q3"/>
    <mergeCell ref="R2:R3"/>
    <mergeCell ref="AE21:AE22"/>
    <mergeCell ref="AF21:AF22"/>
    <mergeCell ref="S22:T22"/>
    <mergeCell ref="S23:T23"/>
    <mergeCell ref="M19:Q19"/>
    <mergeCell ref="S20:T20"/>
    <mergeCell ref="V20:Z21"/>
    <mergeCell ref="S21:T21"/>
    <mergeCell ref="S28:T28"/>
    <mergeCell ref="S29:T29"/>
    <mergeCell ref="S30:T30"/>
    <mergeCell ref="S24:T24"/>
    <mergeCell ref="S25:T25"/>
    <mergeCell ref="S26:T26"/>
    <mergeCell ref="S27:T2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K2" sqref="K2:N2"/>
    </sheetView>
  </sheetViews>
  <sheetFormatPr defaultColWidth="11.421875" defaultRowHeight="12.75"/>
  <cols>
    <col min="1" max="1" width="6.140625" style="92" bestFit="1" customWidth="1"/>
    <col min="2" max="2" width="5.140625" style="92" bestFit="1" customWidth="1"/>
    <col min="3" max="3" width="3.28125" style="97" bestFit="1" customWidth="1"/>
    <col min="4" max="4" width="22.140625" style="94" customWidth="1"/>
    <col min="5" max="5" width="3.140625" style="94" customWidth="1"/>
    <col min="6" max="6" width="6.7109375" style="92" customWidth="1"/>
    <col min="7" max="7" width="19.421875" style="94" customWidth="1"/>
    <col min="8" max="32" width="4.00390625" style="94" customWidth="1"/>
    <col min="33" max="52" width="4.7109375" style="92" customWidth="1"/>
    <col min="53" max="16384" width="11.421875" style="94" customWidth="1"/>
  </cols>
  <sheetData>
    <row r="1" spans="3:22" ht="13.5" thickBot="1">
      <c r="C1" s="93">
        <v>10</v>
      </c>
      <c r="F1" s="95"/>
      <c r="G1" s="96"/>
      <c r="H1" s="96"/>
      <c r="I1" s="96"/>
      <c r="J1" s="96"/>
      <c r="K1" s="96"/>
      <c r="L1" s="96"/>
      <c r="M1" s="96"/>
      <c r="N1" s="96"/>
      <c r="O1" s="96"/>
      <c r="P1" s="278" t="s">
        <v>0</v>
      </c>
      <c r="Q1" s="278"/>
      <c r="R1" s="278"/>
      <c r="S1" s="96"/>
      <c r="T1" s="96"/>
      <c r="U1" s="96"/>
      <c r="V1" s="95"/>
    </row>
    <row r="2" spans="6:22" ht="16.5" customHeight="1" thickBot="1">
      <c r="F2" s="98" t="s">
        <v>1</v>
      </c>
      <c r="G2" s="99" t="s">
        <v>196</v>
      </c>
      <c r="H2" s="96"/>
      <c r="I2" s="96"/>
      <c r="J2" s="100" t="s">
        <v>3</v>
      </c>
      <c r="K2" s="279" t="s">
        <v>315</v>
      </c>
      <c r="L2" s="279"/>
      <c r="M2" s="279"/>
      <c r="N2" s="279"/>
      <c r="O2" s="96"/>
      <c r="P2" s="280" t="s">
        <v>4</v>
      </c>
      <c r="Q2" s="280"/>
      <c r="R2" s="282"/>
      <c r="S2" s="96"/>
      <c r="V2" s="95"/>
    </row>
    <row r="3" spans="6:22" ht="13.5" customHeight="1" thickBot="1">
      <c r="F3" s="95"/>
      <c r="G3" s="96"/>
      <c r="H3" s="101"/>
      <c r="I3" s="101"/>
      <c r="J3" s="96"/>
      <c r="K3" s="96"/>
      <c r="L3" s="96"/>
      <c r="M3" s="96"/>
      <c r="N3" s="96"/>
      <c r="O3" s="96"/>
      <c r="P3" s="281"/>
      <c r="Q3" s="281"/>
      <c r="R3" s="283"/>
      <c r="S3" s="96"/>
      <c r="T3" s="96"/>
      <c r="U3" s="96"/>
      <c r="V3" s="95"/>
    </row>
    <row r="4" spans="6:22" ht="12.75">
      <c r="F4" s="94"/>
      <c r="G4" s="102"/>
      <c r="J4" s="96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5"/>
    </row>
    <row r="5" spans="6:22" ht="12.75">
      <c r="F5" s="103" t="s">
        <v>6</v>
      </c>
      <c r="G5" s="104"/>
      <c r="J5" s="100" t="s">
        <v>7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5"/>
    </row>
    <row r="6" spans="6:22" ht="12.75">
      <c r="F6" s="95"/>
      <c r="G6" s="105"/>
      <c r="J6" s="100"/>
      <c r="K6" s="100"/>
      <c r="L6" s="96"/>
      <c r="M6" s="96"/>
      <c r="N6" s="96"/>
      <c r="O6" s="96"/>
      <c r="P6" s="96"/>
      <c r="Q6" s="96"/>
      <c r="R6" s="96"/>
      <c r="S6" s="96"/>
      <c r="T6" s="96"/>
      <c r="U6" s="96"/>
      <c r="V6" s="95"/>
    </row>
    <row r="7" spans="8:32" ht="13.5" thickBot="1">
      <c r="H7" s="96"/>
      <c r="I7" s="96"/>
      <c r="J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5"/>
      <c r="W7" s="106"/>
      <c r="X7" s="106"/>
      <c r="Y7" s="106"/>
      <c r="Z7" s="106"/>
      <c r="AA7" s="106"/>
      <c r="AB7" s="106"/>
      <c r="AC7" s="106"/>
      <c r="AD7" s="107"/>
      <c r="AE7" s="107"/>
      <c r="AF7" s="107"/>
    </row>
    <row r="8" spans="1:52" s="115" customFormat="1" ht="14.25" customHeight="1" thickBot="1">
      <c r="A8" s="108" t="s">
        <v>8</v>
      </c>
      <c r="B8" s="108" t="s">
        <v>9</v>
      </c>
      <c r="C8" s="109" t="s">
        <v>10</v>
      </c>
      <c r="D8" s="110" t="s">
        <v>11</v>
      </c>
      <c r="E8" s="110" t="s">
        <v>12</v>
      </c>
      <c r="F8" s="110" t="s">
        <v>13</v>
      </c>
      <c r="G8" s="110" t="s">
        <v>14</v>
      </c>
      <c r="H8" s="111" t="s">
        <v>21</v>
      </c>
      <c r="I8" s="111" t="s">
        <v>80</v>
      </c>
      <c r="J8" s="111" t="s">
        <v>25</v>
      </c>
      <c r="K8" s="111" t="s">
        <v>81</v>
      </c>
      <c r="L8" s="111" t="s">
        <v>82</v>
      </c>
      <c r="M8" s="169" t="s">
        <v>24</v>
      </c>
      <c r="N8" s="169" t="s">
        <v>83</v>
      </c>
      <c r="O8" s="111" t="s">
        <v>84</v>
      </c>
      <c r="P8" s="111" t="s">
        <v>26</v>
      </c>
      <c r="Q8" s="111" t="s">
        <v>85</v>
      </c>
      <c r="R8" s="169" t="s">
        <v>18</v>
      </c>
      <c r="S8" s="111" t="s">
        <v>22</v>
      </c>
      <c r="T8" s="111" t="s">
        <v>86</v>
      </c>
      <c r="U8" s="111" t="s">
        <v>87</v>
      </c>
      <c r="V8" s="169" t="s">
        <v>88</v>
      </c>
      <c r="W8" s="169" t="s">
        <v>28</v>
      </c>
      <c r="X8" s="111" t="s">
        <v>89</v>
      </c>
      <c r="Y8" s="111" t="s">
        <v>90</v>
      </c>
      <c r="Z8" s="111" t="s">
        <v>19</v>
      </c>
      <c r="AA8" s="169" t="s">
        <v>91</v>
      </c>
      <c r="AB8" s="111" t="s">
        <v>20</v>
      </c>
      <c r="AC8" s="111" t="s">
        <v>92</v>
      </c>
      <c r="AD8" s="112" t="s">
        <v>93</v>
      </c>
      <c r="AE8" s="170" t="s">
        <v>94</v>
      </c>
      <c r="AF8" s="185" t="s">
        <v>95</v>
      </c>
      <c r="AG8" s="187" t="s">
        <v>133</v>
      </c>
      <c r="AH8" s="171" t="s">
        <v>130</v>
      </c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</row>
    <row r="9" spans="1:34" s="123" customFormat="1" ht="24.75" customHeight="1" thickBot="1">
      <c r="A9" s="116" t="s">
        <v>30</v>
      </c>
      <c r="B9" s="116">
        <v>44</v>
      </c>
      <c r="C9" s="109">
        <v>1</v>
      </c>
      <c r="D9" s="172" t="s">
        <v>197</v>
      </c>
      <c r="E9" s="116" t="s">
        <v>32</v>
      </c>
      <c r="F9" s="116">
        <v>62</v>
      </c>
      <c r="G9" s="118" t="s">
        <v>198</v>
      </c>
      <c r="H9" s="119" t="s">
        <v>34</v>
      </c>
      <c r="I9" s="120"/>
      <c r="J9" s="120"/>
      <c r="K9" s="120"/>
      <c r="L9" s="120"/>
      <c r="M9" s="121"/>
      <c r="N9" s="120"/>
      <c r="O9" s="120"/>
      <c r="P9" s="120"/>
      <c r="Q9" s="120"/>
      <c r="R9" s="121"/>
      <c r="S9" s="120"/>
      <c r="T9" s="120"/>
      <c r="U9" s="120"/>
      <c r="V9" s="120"/>
      <c r="W9" s="121"/>
      <c r="X9" s="120"/>
      <c r="Y9" s="120"/>
      <c r="Z9" s="120"/>
      <c r="AA9" s="121"/>
      <c r="AB9" s="120"/>
      <c r="AC9" s="120"/>
      <c r="AD9" s="120"/>
      <c r="AE9" s="120"/>
      <c r="AF9" s="173"/>
      <c r="AG9" s="180"/>
      <c r="AH9" s="174"/>
    </row>
    <row r="10" spans="1:52" s="115" customFormat="1" ht="24.75" customHeight="1" thickBot="1">
      <c r="A10" s="116" t="s">
        <v>30</v>
      </c>
      <c r="B10" s="116">
        <v>85</v>
      </c>
      <c r="C10" s="109">
        <v>2</v>
      </c>
      <c r="D10" s="124" t="s">
        <v>199</v>
      </c>
      <c r="E10" s="116" t="s">
        <v>32</v>
      </c>
      <c r="F10" s="116">
        <v>63</v>
      </c>
      <c r="G10" s="118" t="s">
        <v>200</v>
      </c>
      <c r="H10" s="120"/>
      <c r="I10" s="120"/>
      <c r="J10" s="125" t="s">
        <v>35</v>
      </c>
      <c r="K10" s="120"/>
      <c r="L10" s="120"/>
      <c r="M10" s="120"/>
      <c r="N10" s="120"/>
      <c r="O10" s="125" t="s">
        <v>147</v>
      </c>
      <c r="P10" s="120"/>
      <c r="Q10" s="120"/>
      <c r="R10" s="120"/>
      <c r="S10" s="125" t="s">
        <v>72</v>
      </c>
      <c r="T10" s="120"/>
      <c r="U10" s="120"/>
      <c r="V10" s="120"/>
      <c r="W10" s="120"/>
      <c r="X10" s="120"/>
      <c r="Y10" s="125" t="s">
        <v>35</v>
      </c>
      <c r="Z10" s="120"/>
      <c r="AA10" s="120"/>
      <c r="AB10" s="125" t="s">
        <v>35</v>
      </c>
      <c r="AC10" s="120"/>
      <c r="AD10" s="120"/>
      <c r="AE10" s="120"/>
      <c r="AF10" s="173"/>
      <c r="AG10" s="174"/>
      <c r="AH10" s="174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</row>
    <row r="11" spans="1:52" s="115" customFormat="1" ht="24.75" customHeight="1" thickBot="1">
      <c r="A11" s="116" t="s">
        <v>30</v>
      </c>
      <c r="B11" s="116">
        <v>85</v>
      </c>
      <c r="C11" s="109">
        <v>3</v>
      </c>
      <c r="D11" s="124" t="s">
        <v>201</v>
      </c>
      <c r="E11" s="116" t="s">
        <v>32</v>
      </c>
      <c r="F11" s="116">
        <v>63</v>
      </c>
      <c r="G11" s="118" t="s">
        <v>200</v>
      </c>
      <c r="H11" s="126" t="s">
        <v>113</v>
      </c>
      <c r="I11" s="120"/>
      <c r="J11" s="120"/>
      <c r="K11" s="120"/>
      <c r="L11" s="120"/>
      <c r="M11" s="120"/>
      <c r="N11" s="120"/>
      <c r="O11" s="120"/>
      <c r="P11" s="125" t="s">
        <v>35</v>
      </c>
      <c r="Q11" s="120"/>
      <c r="R11" s="120"/>
      <c r="S11" s="120"/>
      <c r="T11" s="120"/>
      <c r="U11" s="125" t="s">
        <v>34</v>
      </c>
      <c r="V11" s="120"/>
      <c r="W11" s="120"/>
      <c r="X11" s="120"/>
      <c r="Y11" s="120"/>
      <c r="Z11" s="125" t="s">
        <v>35</v>
      </c>
      <c r="AA11" s="120"/>
      <c r="AB11" s="120"/>
      <c r="AC11" s="120"/>
      <c r="AD11" s="125" t="s">
        <v>35</v>
      </c>
      <c r="AE11" s="120"/>
      <c r="AF11" s="173"/>
      <c r="AG11" s="174"/>
      <c r="AH11" s="174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</row>
    <row r="12" spans="1:52" s="115" customFormat="1" ht="24.75" customHeight="1" thickBot="1">
      <c r="A12" s="116" t="s">
        <v>30</v>
      </c>
      <c r="B12" s="116">
        <v>44</v>
      </c>
      <c r="C12" s="109">
        <v>4</v>
      </c>
      <c r="D12" s="172" t="s">
        <v>202</v>
      </c>
      <c r="E12" s="116" t="s">
        <v>32</v>
      </c>
      <c r="F12" s="116">
        <v>63</v>
      </c>
      <c r="G12" s="118" t="s">
        <v>203</v>
      </c>
      <c r="H12" s="120"/>
      <c r="I12" s="120"/>
      <c r="J12" s="125" t="s">
        <v>34</v>
      </c>
      <c r="K12" s="120"/>
      <c r="L12" s="120"/>
      <c r="M12" s="120"/>
      <c r="N12" s="125"/>
      <c r="O12" s="120"/>
      <c r="P12" s="120"/>
      <c r="Q12" s="120"/>
      <c r="R12" s="125"/>
      <c r="S12" s="120"/>
      <c r="T12" s="120"/>
      <c r="U12" s="120"/>
      <c r="V12" s="125"/>
      <c r="W12" s="120"/>
      <c r="X12" s="120"/>
      <c r="Y12" s="120"/>
      <c r="Z12" s="120"/>
      <c r="AA12" s="120"/>
      <c r="AB12" s="120"/>
      <c r="AC12" s="120"/>
      <c r="AD12" s="120"/>
      <c r="AE12" s="125"/>
      <c r="AF12" s="173"/>
      <c r="AG12" s="174"/>
      <c r="AH12" s="174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</row>
    <row r="13" spans="1:52" s="115" customFormat="1" ht="24.75" customHeight="1" thickBot="1">
      <c r="A13" s="116" t="s">
        <v>67</v>
      </c>
      <c r="B13" s="116">
        <v>41</v>
      </c>
      <c r="C13" s="109">
        <v>5</v>
      </c>
      <c r="D13" s="172" t="s">
        <v>204</v>
      </c>
      <c r="E13" s="116" t="s">
        <v>32</v>
      </c>
      <c r="F13" s="116">
        <v>63</v>
      </c>
      <c r="G13" s="118" t="s">
        <v>205</v>
      </c>
      <c r="H13" s="120"/>
      <c r="I13" s="120"/>
      <c r="J13" s="120"/>
      <c r="K13" s="125" t="s">
        <v>35</v>
      </c>
      <c r="L13" s="120"/>
      <c r="M13" s="120"/>
      <c r="N13" s="120"/>
      <c r="O13" s="120"/>
      <c r="P13" s="125" t="s">
        <v>145</v>
      </c>
      <c r="Q13" s="120"/>
      <c r="R13" s="120"/>
      <c r="S13" s="120"/>
      <c r="T13" s="120"/>
      <c r="U13" s="120"/>
      <c r="V13" s="120"/>
      <c r="W13" s="125"/>
      <c r="X13" s="120"/>
      <c r="Y13" s="120"/>
      <c r="Z13" s="120"/>
      <c r="AA13" s="120"/>
      <c r="AB13" s="125" t="s">
        <v>147</v>
      </c>
      <c r="AC13" s="120"/>
      <c r="AD13" s="120"/>
      <c r="AE13" s="120"/>
      <c r="AF13" s="176"/>
      <c r="AG13" s="174"/>
      <c r="AH13" s="175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</row>
    <row r="14" spans="1:52" s="115" customFormat="1" ht="24.75" customHeight="1" thickBot="1">
      <c r="A14" s="116" t="s">
        <v>30</v>
      </c>
      <c r="B14" s="116">
        <v>44</v>
      </c>
      <c r="C14" s="109">
        <v>6</v>
      </c>
      <c r="D14" s="124" t="s">
        <v>206</v>
      </c>
      <c r="E14" s="116" t="s">
        <v>32</v>
      </c>
      <c r="F14" s="116">
        <v>63</v>
      </c>
      <c r="G14" s="118" t="s">
        <v>76</v>
      </c>
      <c r="H14" s="120"/>
      <c r="I14" s="120"/>
      <c r="J14" s="120"/>
      <c r="K14" s="120"/>
      <c r="L14" s="120"/>
      <c r="M14" s="125"/>
      <c r="N14" s="120"/>
      <c r="O14" s="120"/>
      <c r="P14" s="120"/>
      <c r="Q14" s="125" t="s">
        <v>35</v>
      </c>
      <c r="R14" s="120"/>
      <c r="S14" s="125" t="s">
        <v>35</v>
      </c>
      <c r="T14" s="120"/>
      <c r="U14" s="120"/>
      <c r="V14" s="120"/>
      <c r="W14" s="120"/>
      <c r="X14" s="120"/>
      <c r="Y14" s="120"/>
      <c r="Z14" s="125" t="s">
        <v>72</v>
      </c>
      <c r="AA14" s="120"/>
      <c r="AB14" s="120"/>
      <c r="AC14" s="125" t="s">
        <v>207</v>
      </c>
      <c r="AD14" s="120"/>
      <c r="AE14" s="120"/>
      <c r="AF14" s="173"/>
      <c r="AG14" s="190"/>
      <c r="AH14" s="178">
        <v>100</v>
      </c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</row>
    <row r="15" spans="1:52" s="115" customFormat="1" ht="24.75" customHeight="1" thickBot="1">
      <c r="A15" s="116" t="s">
        <v>30</v>
      </c>
      <c r="B15" s="116">
        <v>49</v>
      </c>
      <c r="C15" s="109">
        <v>7</v>
      </c>
      <c r="D15" s="124" t="s">
        <v>208</v>
      </c>
      <c r="E15" s="116" t="s">
        <v>32</v>
      </c>
      <c r="F15" s="116">
        <v>64</v>
      </c>
      <c r="G15" s="118" t="s">
        <v>209</v>
      </c>
      <c r="H15" s="120"/>
      <c r="I15" s="120"/>
      <c r="J15" s="120"/>
      <c r="K15" s="120"/>
      <c r="L15" s="125" t="s">
        <v>35</v>
      </c>
      <c r="M15" s="120"/>
      <c r="N15" s="120"/>
      <c r="O15" s="125" t="s">
        <v>35</v>
      </c>
      <c r="P15" s="120"/>
      <c r="Q15" s="120"/>
      <c r="R15" s="120"/>
      <c r="S15" s="120"/>
      <c r="T15" s="120"/>
      <c r="U15" s="125" t="s">
        <v>35</v>
      </c>
      <c r="V15" s="120"/>
      <c r="W15" s="120"/>
      <c r="X15" s="125" t="s">
        <v>35</v>
      </c>
      <c r="Y15" s="120"/>
      <c r="Z15" s="120"/>
      <c r="AA15" s="125"/>
      <c r="AB15" s="120"/>
      <c r="AC15" s="120"/>
      <c r="AD15" s="120"/>
      <c r="AE15" s="120"/>
      <c r="AF15" s="173"/>
      <c r="AG15" s="190"/>
      <c r="AH15" s="178">
        <v>0</v>
      </c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</row>
    <row r="16" spans="1:52" s="115" customFormat="1" ht="24.75" customHeight="1" thickBot="1">
      <c r="A16" s="116" t="s">
        <v>30</v>
      </c>
      <c r="B16" s="116">
        <v>85</v>
      </c>
      <c r="C16" s="109">
        <v>8</v>
      </c>
      <c r="D16" s="124" t="s">
        <v>210</v>
      </c>
      <c r="E16" s="116" t="s">
        <v>32</v>
      </c>
      <c r="F16" s="116">
        <v>64</v>
      </c>
      <c r="G16" s="118" t="s">
        <v>211</v>
      </c>
      <c r="H16" s="120"/>
      <c r="I16" s="125" t="s">
        <v>34</v>
      </c>
      <c r="J16" s="120"/>
      <c r="K16" s="120"/>
      <c r="L16" s="120"/>
      <c r="M16" s="120"/>
      <c r="N16" s="125"/>
      <c r="O16" s="120"/>
      <c r="P16" s="120"/>
      <c r="Q16" s="120"/>
      <c r="R16" s="120"/>
      <c r="S16" s="120"/>
      <c r="T16" s="127" t="s">
        <v>35</v>
      </c>
      <c r="U16" s="120"/>
      <c r="V16" s="120"/>
      <c r="W16" s="120"/>
      <c r="X16" s="120"/>
      <c r="Y16" s="125" t="s">
        <v>34</v>
      </c>
      <c r="Z16" s="120"/>
      <c r="AA16" s="120"/>
      <c r="AB16" s="120"/>
      <c r="AC16" s="120"/>
      <c r="AD16" s="125" t="s">
        <v>98</v>
      </c>
      <c r="AE16" s="120"/>
      <c r="AF16" s="173"/>
      <c r="AG16" s="175"/>
      <c r="AH16" s="180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</row>
    <row r="17" spans="1:52" s="115" customFormat="1" ht="24.75" customHeight="1" thickBot="1">
      <c r="A17" s="116" t="s">
        <v>30</v>
      </c>
      <c r="B17" s="116">
        <v>85</v>
      </c>
      <c r="C17" s="109">
        <v>9</v>
      </c>
      <c r="D17" s="124" t="s">
        <v>212</v>
      </c>
      <c r="E17" s="116" t="s">
        <v>32</v>
      </c>
      <c r="F17" s="116">
        <v>64</v>
      </c>
      <c r="G17" s="118" t="s">
        <v>108</v>
      </c>
      <c r="H17" s="120"/>
      <c r="I17" s="120"/>
      <c r="J17" s="120"/>
      <c r="K17" s="125" t="s">
        <v>72</v>
      </c>
      <c r="L17" s="120"/>
      <c r="M17" s="120"/>
      <c r="N17" s="120"/>
      <c r="O17" s="120"/>
      <c r="P17" s="120"/>
      <c r="Q17" s="125" t="s">
        <v>34</v>
      </c>
      <c r="R17" s="120"/>
      <c r="S17" s="120"/>
      <c r="T17" s="125" t="s">
        <v>35</v>
      </c>
      <c r="U17" s="120"/>
      <c r="V17" s="120"/>
      <c r="W17" s="120"/>
      <c r="X17" s="125" t="s">
        <v>152</v>
      </c>
      <c r="Y17" s="120"/>
      <c r="Z17" s="120"/>
      <c r="AA17" s="120"/>
      <c r="AB17" s="120"/>
      <c r="AC17" s="120"/>
      <c r="AD17" s="120"/>
      <c r="AE17" s="125"/>
      <c r="AF17" s="173"/>
      <c r="AG17" s="179">
        <v>100</v>
      </c>
      <c r="AH17" s="174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</row>
    <row r="18" spans="1:52" s="115" customFormat="1" ht="24.75" customHeight="1" thickBot="1">
      <c r="A18" s="116" t="s">
        <v>30</v>
      </c>
      <c r="B18" s="116">
        <v>72</v>
      </c>
      <c r="C18" s="109">
        <v>10</v>
      </c>
      <c r="D18" s="124" t="s">
        <v>213</v>
      </c>
      <c r="E18" s="116" t="s">
        <v>32</v>
      </c>
      <c r="F18" s="116">
        <v>64</v>
      </c>
      <c r="G18" s="118" t="s">
        <v>164</v>
      </c>
      <c r="H18" s="128"/>
      <c r="I18" s="125" t="s">
        <v>35</v>
      </c>
      <c r="J18" s="128"/>
      <c r="K18" s="128"/>
      <c r="L18" s="125" t="s">
        <v>34</v>
      </c>
      <c r="M18" s="128"/>
      <c r="N18" s="128"/>
      <c r="O18" s="128"/>
      <c r="P18" s="128"/>
      <c r="Q18" s="128"/>
      <c r="R18" s="128"/>
      <c r="S18" s="128"/>
      <c r="T18" s="128"/>
      <c r="U18" s="128"/>
      <c r="V18" s="125"/>
      <c r="W18" s="128"/>
      <c r="X18" s="128"/>
      <c r="Y18" s="128"/>
      <c r="Z18" s="128"/>
      <c r="AA18" s="128"/>
      <c r="AB18" s="128"/>
      <c r="AC18" s="125" t="s">
        <v>72</v>
      </c>
      <c r="AD18" s="128"/>
      <c r="AE18" s="128"/>
      <c r="AF18" s="176"/>
      <c r="AG18" s="180">
        <v>1</v>
      </c>
      <c r="AH18" s="174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</row>
    <row r="19" spans="4:17" ht="24.75" customHeight="1" thickBot="1">
      <c r="D19" s="129"/>
      <c r="E19" s="130"/>
      <c r="F19" s="130"/>
      <c r="G19" s="129"/>
      <c r="M19" s="284" t="s">
        <v>46</v>
      </c>
      <c r="N19" s="284"/>
      <c r="O19" s="284"/>
      <c r="P19" s="284"/>
      <c r="Q19" s="284"/>
    </row>
    <row r="20" spans="1:52" s="115" customFormat="1" ht="24" customHeight="1" thickBot="1">
      <c r="A20" s="108" t="s">
        <v>8</v>
      </c>
      <c r="B20" s="108" t="s">
        <v>9</v>
      </c>
      <c r="C20" s="109" t="s">
        <v>10</v>
      </c>
      <c r="D20" s="108" t="s">
        <v>11</v>
      </c>
      <c r="E20" s="108" t="s">
        <v>12</v>
      </c>
      <c r="F20" s="110" t="s">
        <v>47</v>
      </c>
      <c r="G20" s="131" t="s">
        <v>14</v>
      </c>
      <c r="H20" s="132" t="s">
        <v>48</v>
      </c>
      <c r="I20" s="133" t="s">
        <v>49</v>
      </c>
      <c r="J20" s="133" t="s">
        <v>50</v>
      </c>
      <c r="K20" s="133" t="s">
        <v>51</v>
      </c>
      <c r="L20" s="134" t="s">
        <v>52</v>
      </c>
      <c r="M20" s="135" t="s">
        <v>53</v>
      </c>
      <c r="N20" s="136" t="s">
        <v>54</v>
      </c>
      <c r="O20" s="136" t="s">
        <v>55</v>
      </c>
      <c r="P20" s="137" t="s">
        <v>56</v>
      </c>
      <c r="Q20" s="138" t="s">
        <v>57</v>
      </c>
      <c r="R20" s="139" t="s">
        <v>58</v>
      </c>
      <c r="S20" s="285" t="s">
        <v>59</v>
      </c>
      <c r="T20" s="286"/>
      <c r="V20" s="287" t="s">
        <v>119</v>
      </c>
      <c r="W20" s="288"/>
      <c r="X20" s="288"/>
      <c r="Y20" s="288"/>
      <c r="Z20" s="289"/>
      <c r="AD20" s="140" t="s">
        <v>47</v>
      </c>
      <c r="AE20" s="141" t="s">
        <v>60</v>
      </c>
      <c r="AF20" s="142" t="s">
        <v>61</v>
      </c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</row>
    <row r="21" spans="1:32" ht="15.75" customHeight="1">
      <c r="A21" s="116" t="str">
        <f aca="true" t="shared" si="0" ref="A21:B30">A9</f>
        <v>PDL</v>
      </c>
      <c r="B21" s="116">
        <f t="shared" si="0"/>
        <v>44</v>
      </c>
      <c r="C21" s="109">
        <v>1</v>
      </c>
      <c r="D21" s="182" t="str">
        <f aca="true" t="shared" si="1" ref="D21:E30">D9</f>
        <v>ROCHER Guillaume</v>
      </c>
      <c r="E21" s="116" t="str">
        <f t="shared" si="1"/>
        <v>M</v>
      </c>
      <c r="F21" s="144"/>
      <c r="G21" s="145" t="str">
        <f aca="true" t="shared" si="2" ref="G21:G30">G9</f>
        <v>JUDO CLUB CARQUEFOU</v>
      </c>
      <c r="H21" s="146">
        <v>10</v>
      </c>
      <c r="I21" s="147"/>
      <c r="J21" s="147"/>
      <c r="K21" s="147"/>
      <c r="L21" s="148"/>
      <c r="M21" s="146"/>
      <c r="N21" s="147"/>
      <c r="O21" s="149"/>
      <c r="P21" s="148"/>
      <c r="Q21" s="150">
        <f aca="true" t="shared" si="3" ref="Q21:Q30">SUM(H21:P21)</f>
        <v>10</v>
      </c>
      <c r="R21" s="151"/>
      <c r="S21" s="293">
        <f aca="true" t="shared" si="4" ref="S21:S30">SUM(F21,Q21)</f>
        <v>10</v>
      </c>
      <c r="T21" s="294"/>
      <c r="V21" s="290"/>
      <c r="W21" s="291"/>
      <c r="X21" s="291"/>
      <c r="Y21" s="291"/>
      <c r="Z21" s="292"/>
      <c r="AD21" s="152"/>
      <c r="AE21" s="295">
        <v>7</v>
      </c>
      <c r="AF21" s="297">
        <v>10</v>
      </c>
    </row>
    <row r="22" spans="1:32" ht="15.75" customHeight="1" thickBot="1">
      <c r="A22" s="116" t="str">
        <f t="shared" si="0"/>
        <v>PDL</v>
      </c>
      <c r="B22" s="116">
        <f t="shared" si="0"/>
        <v>85</v>
      </c>
      <c r="C22" s="109">
        <v>2</v>
      </c>
      <c r="D22" s="143" t="str">
        <f t="shared" si="1"/>
        <v>CLOUET Benjamin</v>
      </c>
      <c r="E22" s="116" t="str">
        <f t="shared" si="1"/>
        <v>M</v>
      </c>
      <c r="F22" s="144"/>
      <c r="G22" s="145" t="str">
        <f t="shared" si="2"/>
        <v>JUDO-KENDO CB FONTENAISIEN</v>
      </c>
      <c r="H22" s="153">
        <v>0</v>
      </c>
      <c r="I22" s="154">
        <v>10</v>
      </c>
      <c r="J22" s="154">
        <v>0</v>
      </c>
      <c r="K22" s="154">
        <v>0</v>
      </c>
      <c r="L22" s="155">
        <v>0</v>
      </c>
      <c r="M22" s="153"/>
      <c r="N22" s="154"/>
      <c r="O22" s="156"/>
      <c r="P22" s="155"/>
      <c r="Q22" s="150">
        <f t="shared" si="3"/>
        <v>10</v>
      </c>
      <c r="R22" s="151"/>
      <c r="S22" s="293">
        <f t="shared" si="4"/>
        <v>10</v>
      </c>
      <c r="T22" s="294"/>
      <c r="AD22" s="152"/>
      <c r="AE22" s="296"/>
      <c r="AF22" s="298"/>
    </row>
    <row r="23" spans="1:30" ht="15.75" customHeight="1">
      <c r="A23" s="116" t="str">
        <f t="shared" si="0"/>
        <v>PDL</v>
      </c>
      <c r="B23" s="116">
        <f t="shared" si="0"/>
        <v>85</v>
      </c>
      <c r="C23" s="109">
        <v>3</v>
      </c>
      <c r="D23" s="143" t="str">
        <f t="shared" si="1"/>
        <v>COUTURIER Pierre</v>
      </c>
      <c r="E23" s="116" t="str">
        <f t="shared" si="1"/>
        <v>M</v>
      </c>
      <c r="F23" s="144"/>
      <c r="G23" s="145" t="str">
        <f t="shared" si="2"/>
        <v>JUDO-KENDO CB FONTENAISIEN</v>
      </c>
      <c r="H23" s="153">
        <v>0</v>
      </c>
      <c r="I23" s="154">
        <v>0</v>
      </c>
      <c r="J23" s="154">
        <v>10</v>
      </c>
      <c r="K23" s="154">
        <v>0</v>
      </c>
      <c r="L23" s="155">
        <v>0</v>
      </c>
      <c r="M23" s="153"/>
      <c r="N23" s="154"/>
      <c r="O23" s="156"/>
      <c r="P23" s="155"/>
      <c r="Q23" s="150">
        <f t="shared" si="3"/>
        <v>10</v>
      </c>
      <c r="R23" s="151"/>
      <c r="S23" s="293">
        <f t="shared" si="4"/>
        <v>10</v>
      </c>
      <c r="T23" s="294"/>
      <c r="V23" s="183" t="s">
        <v>15</v>
      </c>
      <c r="W23" s="183" t="s">
        <v>120</v>
      </c>
      <c r="X23" s="183" t="s">
        <v>121</v>
      </c>
      <c r="Y23" s="183" t="s">
        <v>122</v>
      </c>
      <c r="Z23" s="109" t="s">
        <v>29</v>
      </c>
      <c r="AD23" s="152"/>
    </row>
    <row r="24" spans="1:30" ht="15.75" customHeight="1">
      <c r="A24" s="116" t="str">
        <f t="shared" si="0"/>
        <v>PDL</v>
      </c>
      <c r="B24" s="116">
        <f t="shared" si="0"/>
        <v>44</v>
      </c>
      <c r="C24" s="109">
        <v>4</v>
      </c>
      <c r="D24" s="182" t="str">
        <f t="shared" si="1"/>
        <v>GIN Thomas</v>
      </c>
      <c r="E24" s="116" t="str">
        <f t="shared" si="1"/>
        <v>M</v>
      </c>
      <c r="F24" s="144"/>
      <c r="G24" s="145" t="str">
        <f t="shared" si="2"/>
        <v>JUDO ANCENIS</v>
      </c>
      <c r="H24" s="153">
        <v>10</v>
      </c>
      <c r="I24" s="154"/>
      <c r="J24" s="154"/>
      <c r="K24" s="154"/>
      <c r="L24" s="155"/>
      <c r="M24" s="153"/>
      <c r="N24" s="154"/>
      <c r="O24" s="156"/>
      <c r="P24" s="155"/>
      <c r="Q24" s="150">
        <f t="shared" si="3"/>
        <v>10</v>
      </c>
      <c r="R24" s="151"/>
      <c r="S24" s="293">
        <f t="shared" si="4"/>
        <v>10</v>
      </c>
      <c r="T24" s="294"/>
      <c r="V24" s="183" t="s">
        <v>23</v>
      </c>
      <c r="W24" s="183" t="s">
        <v>27</v>
      </c>
      <c r="X24" s="183" t="s">
        <v>123</v>
      </c>
      <c r="Y24" s="183" t="s">
        <v>17</v>
      </c>
      <c r="Z24" s="183" t="s">
        <v>124</v>
      </c>
      <c r="AD24" s="152"/>
    </row>
    <row r="25" spans="1:30" ht="15.75" customHeight="1">
      <c r="A25" s="116" t="str">
        <f t="shared" si="0"/>
        <v>TBO</v>
      </c>
      <c r="B25" s="116">
        <f t="shared" si="0"/>
        <v>41</v>
      </c>
      <c r="C25" s="109">
        <v>5</v>
      </c>
      <c r="D25" s="182" t="str">
        <f t="shared" si="1"/>
        <v>JEROME Tanguy</v>
      </c>
      <c r="E25" s="116" t="str">
        <f t="shared" si="1"/>
        <v>M</v>
      </c>
      <c r="F25" s="144"/>
      <c r="G25" s="145" t="str">
        <f t="shared" si="2"/>
        <v>JC BRACILIEN</v>
      </c>
      <c r="H25" s="153">
        <v>0</v>
      </c>
      <c r="I25" s="154">
        <v>7</v>
      </c>
      <c r="J25" s="154">
        <v>10</v>
      </c>
      <c r="K25" s="154"/>
      <c r="L25" s="155"/>
      <c r="M25" s="153"/>
      <c r="N25" s="154"/>
      <c r="O25" s="156"/>
      <c r="P25" s="155"/>
      <c r="Q25" s="150">
        <f t="shared" si="3"/>
        <v>17</v>
      </c>
      <c r="R25" s="151"/>
      <c r="S25" s="293">
        <f t="shared" si="4"/>
        <v>17</v>
      </c>
      <c r="T25" s="294"/>
      <c r="V25" s="109" t="s">
        <v>125</v>
      </c>
      <c r="W25" s="109" t="s">
        <v>126</v>
      </c>
      <c r="X25" s="183" t="s">
        <v>16</v>
      </c>
      <c r="Y25" s="109" t="s">
        <v>127</v>
      </c>
      <c r="Z25" s="109" t="s">
        <v>128</v>
      </c>
      <c r="AD25" s="152"/>
    </row>
    <row r="26" spans="1:26" ht="15.75" customHeight="1">
      <c r="A26" s="116" t="str">
        <f t="shared" si="0"/>
        <v>PDL</v>
      </c>
      <c r="B26" s="116">
        <f t="shared" si="0"/>
        <v>44</v>
      </c>
      <c r="C26" s="109">
        <v>6</v>
      </c>
      <c r="D26" s="143" t="str">
        <f t="shared" si="1"/>
        <v>MORAND Alexandre</v>
      </c>
      <c r="E26" s="116" t="str">
        <f t="shared" si="1"/>
        <v>M</v>
      </c>
      <c r="F26" s="144"/>
      <c r="G26" s="145" t="str">
        <f t="shared" si="2"/>
        <v>JC CASTELBRIANTAIS</v>
      </c>
      <c r="H26" s="153">
        <v>0</v>
      </c>
      <c r="I26" s="154">
        <v>0</v>
      </c>
      <c r="J26" s="154">
        <v>0</v>
      </c>
      <c r="K26" s="154">
        <v>10</v>
      </c>
      <c r="L26" s="155"/>
      <c r="M26" s="153">
        <v>10</v>
      </c>
      <c r="N26" s="154"/>
      <c r="O26" s="156"/>
      <c r="P26" s="155"/>
      <c r="Q26" s="150">
        <f t="shared" si="3"/>
        <v>20</v>
      </c>
      <c r="R26" s="151"/>
      <c r="S26" s="293">
        <f t="shared" si="4"/>
        <v>20</v>
      </c>
      <c r="T26" s="294"/>
      <c r="V26" s="183" t="s">
        <v>129</v>
      </c>
      <c r="W26" s="184" t="s">
        <v>130</v>
      </c>
      <c r="X26" s="109" t="s">
        <v>131</v>
      </c>
      <c r="Y26" s="109" t="s">
        <v>132</v>
      </c>
      <c r="Z26" s="184" t="s">
        <v>133</v>
      </c>
    </row>
    <row r="27" spans="1:29" ht="15.75" customHeight="1">
      <c r="A27" s="116" t="str">
        <f t="shared" si="0"/>
        <v>PDL</v>
      </c>
      <c r="B27" s="116">
        <f t="shared" si="0"/>
        <v>49</v>
      </c>
      <c r="C27" s="109">
        <v>7</v>
      </c>
      <c r="D27" s="143" t="str">
        <f t="shared" si="1"/>
        <v>BER Xavier</v>
      </c>
      <c r="E27" s="116" t="str">
        <f t="shared" si="1"/>
        <v>M</v>
      </c>
      <c r="F27" s="144"/>
      <c r="G27" s="145" t="str">
        <f t="shared" si="2"/>
        <v>JUDO CLUB ANGERS LA ROSERAIE</v>
      </c>
      <c r="H27" s="153">
        <v>0</v>
      </c>
      <c r="I27" s="154">
        <v>0</v>
      </c>
      <c r="J27" s="154">
        <v>0</v>
      </c>
      <c r="K27" s="154">
        <v>0</v>
      </c>
      <c r="L27" s="155"/>
      <c r="M27" s="157">
        <v>0</v>
      </c>
      <c r="N27" s="158"/>
      <c r="O27" s="159"/>
      <c r="P27" s="160"/>
      <c r="Q27" s="150">
        <f t="shared" si="3"/>
        <v>0</v>
      </c>
      <c r="R27" s="151"/>
      <c r="S27" s="293">
        <f t="shared" si="4"/>
        <v>0</v>
      </c>
      <c r="T27" s="294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5.75" customHeight="1">
      <c r="A28" s="116" t="str">
        <f t="shared" si="0"/>
        <v>PDL</v>
      </c>
      <c r="B28" s="116">
        <f t="shared" si="0"/>
        <v>85</v>
      </c>
      <c r="C28" s="109">
        <v>8</v>
      </c>
      <c r="D28" s="143" t="str">
        <f t="shared" si="1"/>
        <v>GABORIEAU Jillian</v>
      </c>
      <c r="E28" s="116" t="str">
        <f t="shared" si="1"/>
        <v>M</v>
      </c>
      <c r="F28" s="144"/>
      <c r="G28" s="145" t="str">
        <f t="shared" si="2"/>
        <v>J C YONNAIS</v>
      </c>
      <c r="H28" s="153">
        <v>10</v>
      </c>
      <c r="I28" s="154">
        <v>0</v>
      </c>
      <c r="J28" s="154">
        <v>10</v>
      </c>
      <c r="K28" s="154">
        <v>10</v>
      </c>
      <c r="L28" s="155"/>
      <c r="M28" s="153"/>
      <c r="N28" s="154"/>
      <c r="O28" s="156"/>
      <c r="P28" s="155"/>
      <c r="Q28" s="150">
        <f t="shared" si="3"/>
        <v>30</v>
      </c>
      <c r="R28" s="151"/>
      <c r="S28" s="293">
        <f t="shared" si="4"/>
        <v>30</v>
      </c>
      <c r="T28" s="294"/>
      <c r="AB28" s="115"/>
      <c r="AC28" s="115"/>
    </row>
    <row r="29" spans="1:20" ht="15.75" customHeight="1">
      <c r="A29" s="116" t="str">
        <f t="shared" si="0"/>
        <v>PDL</v>
      </c>
      <c r="B29" s="116">
        <f t="shared" si="0"/>
        <v>85</v>
      </c>
      <c r="C29" s="109">
        <v>9</v>
      </c>
      <c r="D29" s="143" t="str">
        <f t="shared" si="1"/>
        <v>GONNARD Jeoffrey</v>
      </c>
      <c r="E29" s="116" t="str">
        <f t="shared" si="1"/>
        <v>M</v>
      </c>
      <c r="F29" s="144"/>
      <c r="G29" s="145" t="str">
        <f t="shared" si="2"/>
        <v>JUDO 85</v>
      </c>
      <c r="H29" s="153">
        <v>0</v>
      </c>
      <c r="I29" s="154">
        <v>10</v>
      </c>
      <c r="J29" s="154">
        <v>0</v>
      </c>
      <c r="K29" s="154">
        <v>7</v>
      </c>
      <c r="L29" s="155"/>
      <c r="M29" s="153">
        <v>10</v>
      </c>
      <c r="N29" s="154"/>
      <c r="O29" s="156"/>
      <c r="P29" s="155"/>
      <c r="Q29" s="150">
        <f t="shared" si="3"/>
        <v>27</v>
      </c>
      <c r="R29" s="151"/>
      <c r="S29" s="293">
        <f t="shared" si="4"/>
        <v>27</v>
      </c>
      <c r="T29" s="294"/>
    </row>
    <row r="30" spans="1:20" ht="15.75" customHeight="1" thickBot="1">
      <c r="A30" s="116" t="str">
        <f t="shared" si="0"/>
        <v>PDL</v>
      </c>
      <c r="B30" s="116">
        <f t="shared" si="0"/>
        <v>72</v>
      </c>
      <c r="C30" s="109">
        <v>10</v>
      </c>
      <c r="D30" s="143" t="str">
        <f t="shared" si="1"/>
        <v>MARCHAND Joris</v>
      </c>
      <c r="E30" s="116" t="str">
        <f t="shared" si="1"/>
        <v>M</v>
      </c>
      <c r="F30" s="144"/>
      <c r="G30" s="145" t="str">
        <f t="shared" si="2"/>
        <v>JUDO CLUB SABOLIEN</v>
      </c>
      <c r="H30" s="161">
        <v>0</v>
      </c>
      <c r="I30" s="162">
        <v>10</v>
      </c>
      <c r="J30" s="162">
        <v>0</v>
      </c>
      <c r="K30" s="162"/>
      <c r="L30" s="163"/>
      <c r="M30" s="161">
        <v>0</v>
      </c>
      <c r="N30" s="162"/>
      <c r="O30" s="164"/>
      <c r="P30" s="163"/>
      <c r="Q30" s="165">
        <f t="shared" si="3"/>
        <v>10</v>
      </c>
      <c r="R30" s="151"/>
      <c r="S30" s="293">
        <f t="shared" si="4"/>
        <v>10</v>
      </c>
      <c r="T30" s="294"/>
    </row>
    <row r="31" spans="3:15" ht="12.75">
      <c r="C31" s="94"/>
      <c r="D31" s="166"/>
      <c r="E31" s="166"/>
      <c r="F31" s="166"/>
      <c r="G31" s="166"/>
      <c r="H31" s="166"/>
      <c r="I31" s="166"/>
      <c r="J31" s="166"/>
      <c r="K31" s="166"/>
      <c r="L31" s="166"/>
      <c r="M31" s="96"/>
      <c r="N31" s="167" t="s">
        <v>62</v>
      </c>
      <c r="O31" s="96"/>
    </row>
    <row r="32" spans="3:7" ht="9.75">
      <c r="C32" s="94"/>
      <c r="G32" s="168"/>
    </row>
    <row r="33" ht="8.25">
      <c r="C33" s="94"/>
    </row>
    <row r="58" spans="8:34" ht="8.25">
      <c r="H58" s="94">
        <v>1</v>
      </c>
      <c r="I58" s="94">
        <v>1</v>
      </c>
      <c r="J58" s="94">
        <v>1</v>
      </c>
      <c r="K58" s="94">
        <v>1</v>
      </c>
      <c r="L58" s="94">
        <v>1</v>
      </c>
      <c r="O58" s="94">
        <v>2</v>
      </c>
      <c r="P58" s="94">
        <v>2</v>
      </c>
      <c r="Q58" s="94">
        <v>1</v>
      </c>
      <c r="S58" s="94">
        <v>3</v>
      </c>
      <c r="T58" s="94">
        <v>2</v>
      </c>
      <c r="U58" s="94">
        <v>3</v>
      </c>
      <c r="X58" s="94">
        <v>4</v>
      </c>
      <c r="Y58" s="94">
        <v>4</v>
      </c>
      <c r="Z58" s="94">
        <v>4</v>
      </c>
      <c r="AB58" s="94">
        <v>5</v>
      </c>
      <c r="AC58" s="94">
        <v>4</v>
      </c>
      <c r="AD58" s="94">
        <v>5</v>
      </c>
      <c r="AG58" s="92">
        <v>1</v>
      </c>
      <c r="AH58" s="92">
        <v>1</v>
      </c>
    </row>
    <row r="59" spans="8:34" ht="8.25">
      <c r="H59" s="94">
        <v>1</v>
      </c>
      <c r="I59" s="94">
        <v>1</v>
      </c>
      <c r="J59" s="94">
        <v>1</v>
      </c>
      <c r="K59" s="94">
        <v>1</v>
      </c>
      <c r="L59" s="94">
        <v>2</v>
      </c>
      <c r="O59" s="94">
        <v>2</v>
      </c>
      <c r="P59" s="94">
        <v>2</v>
      </c>
      <c r="Q59" s="94">
        <v>2</v>
      </c>
      <c r="S59" s="94">
        <v>2</v>
      </c>
      <c r="T59" s="94">
        <v>3</v>
      </c>
      <c r="U59" s="94">
        <v>3</v>
      </c>
      <c r="X59" s="94">
        <v>4</v>
      </c>
      <c r="Y59" s="94">
        <v>3</v>
      </c>
      <c r="Z59" s="94">
        <v>3</v>
      </c>
      <c r="AB59" s="94">
        <v>3</v>
      </c>
      <c r="AC59" s="94">
        <v>3</v>
      </c>
      <c r="AD59" s="94">
        <v>4</v>
      </c>
      <c r="AG59" s="92">
        <v>1</v>
      </c>
      <c r="AH59" s="92">
        <v>1</v>
      </c>
    </row>
  </sheetData>
  <sheetProtection/>
  <mergeCells count="20">
    <mergeCell ref="P1:R1"/>
    <mergeCell ref="K2:N2"/>
    <mergeCell ref="P2:P3"/>
    <mergeCell ref="Q2:Q3"/>
    <mergeCell ref="R2:R3"/>
    <mergeCell ref="AE21:AE22"/>
    <mergeCell ref="AF21:AF22"/>
    <mergeCell ref="S22:T22"/>
    <mergeCell ref="S23:T23"/>
    <mergeCell ref="M19:Q19"/>
    <mergeCell ref="S20:T20"/>
    <mergeCell ref="V20:Z21"/>
    <mergeCell ref="S21:T21"/>
    <mergeCell ref="S28:T28"/>
    <mergeCell ref="S29:T29"/>
    <mergeCell ref="S30:T30"/>
    <mergeCell ref="S24:T24"/>
    <mergeCell ref="S25:T25"/>
    <mergeCell ref="S26:T26"/>
    <mergeCell ref="S27:T2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K2" sqref="K2:N2"/>
    </sheetView>
  </sheetViews>
  <sheetFormatPr defaultColWidth="11.421875" defaultRowHeight="12.75"/>
  <cols>
    <col min="1" max="1" width="6.140625" style="92" bestFit="1" customWidth="1"/>
    <col min="2" max="2" width="5.140625" style="92" bestFit="1" customWidth="1"/>
    <col min="3" max="3" width="3.28125" style="97" bestFit="1" customWidth="1"/>
    <col min="4" max="4" width="22.140625" style="94" customWidth="1"/>
    <col min="5" max="5" width="3.140625" style="94" customWidth="1"/>
    <col min="6" max="6" width="6.7109375" style="92" customWidth="1"/>
    <col min="7" max="7" width="19.421875" style="94" customWidth="1"/>
    <col min="8" max="32" width="4.00390625" style="94" customWidth="1"/>
    <col min="33" max="52" width="4.7109375" style="92" customWidth="1"/>
    <col min="53" max="16384" width="11.421875" style="94" customWidth="1"/>
  </cols>
  <sheetData>
    <row r="1" spans="3:22" ht="13.5" thickBot="1">
      <c r="C1" s="93">
        <v>10</v>
      </c>
      <c r="F1" s="95"/>
      <c r="G1" s="96"/>
      <c r="H1" s="96"/>
      <c r="I1" s="96"/>
      <c r="J1" s="96"/>
      <c r="K1" s="96"/>
      <c r="L1" s="96"/>
      <c r="M1" s="96"/>
      <c r="N1" s="96"/>
      <c r="O1" s="96"/>
      <c r="P1" s="278" t="s">
        <v>0</v>
      </c>
      <c r="Q1" s="278"/>
      <c r="R1" s="278"/>
      <c r="S1" s="96"/>
      <c r="T1" s="96"/>
      <c r="U1" s="96"/>
      <c r="V1" s="95"/>
    </row>
    <row r="2" spans="6:22" ht="16.5" customHeight="1" thickBot="1">
      <c r="F2" s="98" t="s">
        <v>1</v>
      </c>
      <c r="G2" s="99" t="s">
        <v>214</v>
      </c>
      <c r="H2" s="96"/>
      <c r="I2" s="96"/>
      <c r="J2" s="100" t="s">
        <v>3</v>
      </c>
      <c r="K2" s="279" t="s">
        <v>315</v>
      </c>
      <c r="L2" s="279"/>
      <c r="M2" s="279"/>
      <c r="N2" s="279"/>
      <c r="O2" s="96"/>
      <c r="P2" s="280" t="s">
        <v>215</v>
      </c>
      <c r="Q2" s="280"/>
      <c r="R2" s="282"/>
      <c r="S2" s="96"/>
      <c r="V2" s="95"/>
    </row>
    <row r="3" spans="6:22" ht="13.5" customHeight="1" thickBot="1">
      <c r="F3" s="95"/>
      <c r="G3" s="96"/>
      <c r="H3" s="101"/>
      <c r="I3" s="101"/>
      <c r="J3" s="96"/>
      <c r="K3" s="96"/>
      <c r="L3" s="96"/>
      <c r="M3" s="96"/>
      <c r="N3" s="96"/>
      <c r="O3" s="96"/>
      <c r="P3" s="281"/>
      <c r="Q3" s="281"/>
      <c r="R3" s="283"/>
      <c r="S3" s="96"/>
      <c r="T3" s="96"/>
      <c r="U3" s="96"/>
      <c r="V3" s="95"/>
    </row>
    <row r="4" spans="6:22" ht="12.75">
      <c r="F4" s="94"/>
      <c r="G4" s="102"/>
      <c r="J4" s="96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5"/>
    </row>
    <row r="5" spans="6:22" ht="12.75">
      <c r="F5" s="103" t="s">
        <v>6</v>
      </c>
      <c r="G5" s="104"/>
      <c r="J5" s="100" t="s">
        <v>7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5"/>
    </row>
    <row r="6" spans="6:22" ht="12.75">
      <c r="F6" s="95"/>
      <c r="G6" s="105"/>
      <c r="J6" s="100"/>
      <c r="K6" s="100"/>
      <c r="L6" s="96"/>
      <c r="M6" s="96"/>
      <c r="N6" s="96"/>
      <c r="O6" s="96"/>
      <c r="P6" s="96"/>
      <c r="Q6" s="96"/>
      <c r="R6" s="96"/>
      <c r="S6" s="96"/>
      <c r="T6" s="96"/>
      <c r="U6" s="96"/>
      <c r="V6" s="95"/>
    </row>
    <row r="7" spans="8:32" ht="13.5" thickBot="1">
      <c r="H7" s="96"/>
      <c r="I7" s="96"/>
      <c r="J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5"/>
      <c r="W7" s="106"/>
      <c r="X7" s="106"/>
      <c r="Y7" s="106"/>
      <c r="Z7" s="106"/>
      <c r="AA7" s="106"/>
      <c r="AB7" s="106"/>
      <c r="AC7" s="106"/>
      <c r="AD7" s="107"/>
      <c r="AE7" s="107"/>
      <c r="AF7" s="107"/>
    </row>
    <row r="8" spans="1:52" s="115" customFormat="1" ht="14.25" customHeight="1" thickBot="1">
      <c r="A8" s="108" t="s">
        <v>8</v>
      </c>
      <c r="B8" s="108" t="s">
        <v>9</v>
      </c>
      <c r="C8" s="109" t="s">
        <v>10</v>
      </c>
      <c r="D8" s="110" t="s">
        <v>11</v>
      </c>
      <c r="E8" s="110" t="s">
        <v>12</v>
      </c>
      <c r="F8" s="110" t="s">
        <v>13</v>
      </c>
      <c r="G8" s="110" t="s">
        <v>14</v>
      </c>
      <c r="H8" s="111" t="s">
        <v>21</v>
      </c>
      <c r="I8" s="111" t="s">
        <v>80</v>
      </c>
      <c r="J8" s="111" t="s">
        <v>25</v>
      </c>
      <c r="K8" s="111" t="s">
        <v>81</v>
      </c>
      <c r="L8" s="111" t="s">
        <v>82</v>
      </c>
      <c r="M8" s="111" t="s">
        <v>24</v>
      </c>
      <c r="N8" s="111" t="s">
        <v>83</v>
      </c>
      <c r="O8" s="111" t="s">
        <v>84</v>
      </c>
      <c r="P8" s="111" t="s">
        <v>26</v>
      </c>
      <c r="Q8" s="111" t="s">
        <v>85</v>
      </c>
      <c r="R8" s="111" t="s">
        <v>18</v>
      </c>
      <c r="S8" s="111" t="s">
        <v>22</v>
      </c>
      <c r="T8" s="111" t="s">
        <v>86</v>
      </c>
      <c r="U8" s="111" t="s">
        <v>87</v>
      </c>
      <c r="V8" s="111" t="s">
        <v>88</v>
      </c>
      <c r="W8" s="111" t="s">
        <v>28</v>
      </c>
      <c r="X8" s="111" t="s">
        <v>89</v>
      </c>
      <c r="Y8" s="111" t="s">
        <v>90</v>
      </c>
      <c r="Z8" s="111" t="s">
        <v>19</v>
      </c>
      <c r="AA8" s="111" t="s">
        <v>91</v>
      </c>
      <c r="AB8" s="111" t="s">
        <v>20</v>
      </c>
      <c r="AC8" s="111" t="s">
        <v>92</v>
      </c>
      <c r="AD8" s="112" t="s">
        <v>93</v>
      </c>
      <c r="AE8" s="112" t="s">
        <v>94</v>
      </c>
      <c r="AF8" s="113" t="s">
        <v>95</v>
      </c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</row>
    <row r="9" spans="1:32" s="123" customFormat="1" ht="24.75" customHeight="1" thickBot="1">
      <c r="A9" s="116" t="s">
        <v>30</v>
      </c>
      <c r="B9" s="116">
        <v>44</v>
      </c>
      <c r="C9" s="109">
        <v>1</v>
      </c>
      <c r="D9" s="117" t="s">
        <v>216</v>
      </c>
      <c r="E9" s="116" t="s">
        <v>32</v>
      </c>
      <c r="F9" s="116">
        <v>65</v>
      </c>
      <c r="G9" s="118" t="s">
        <v>217</v>
      </c>
      <c r="H9" s="119" t="s">
        <v>35</v>
      </c>
      <c r="I9" s="120"/>
      <c r="J9" s="120"/>
      <c r="K9" s="120"/>
      <c r="L9" s="120"/>
      <c r="M9" s="121" t="s">
        <v>35</v>
      </c>
      <c r="N9" s="120"/>
      <c r="O9" s="120"/>
      <c r="P9" s="120"/>
      <c r="Q9" s="120"/>
      <c r="R9" s="121" t="s">
        <v>35</v>
      </c>
      <c r="S9" s="120"/>
      <c r="T9" s="120"/>
      <c r="U9" s="120"/>
      <c r="V9" s="120"/>
      <c r="W9" s="121" t="s">
        <v>35</v>
      </c>
      <c r="X9" s="120"/>
      <c r="Y9" s="120"/>
      <c r="Z9" s="120"/>
      <c r="AA9" s="121" t="s">
        <v>35</v>
      </c>
      <c r="AB9" s="120"/>
      <c r="AC9" s="120"/>
      <c r="AD9" s="120"/>
      <c r="AE9" s="120"/>
      <c r="AF9" s="122"/>
    </row>
    <row r="10" spans="1:52" s="115" customFormat="1" ht="24.75" customHeight="1" thickBot="1">
      <c r="A10" s="116" t="s">
        <v>30</v>
      </c>
      <c r="B10" s="116">
        <v>44</v>
      </c>
      <c r="C10" s="109">
        <v>2</v>
      </c>
      <c r="D10" s="124" t="s">
        <v>218</v>
      </c>
      <c r="E10" s="116" t="s">
        <v>32</v>
      </c>
      <c r="F10" s="116">
        <v>65</v>
      </c>
      <c r="G10" s="118" t="s">
        <v>139</v>
      </c>
      <c r="H10" s="120"/>
      <c r="I10" s="120"/>
      <c r="J10" s="125" t="s">
        <v>113</v>
      </c>
      <c r="K10" s="120"/>
      <c r="L10" s="120"/>
      <c r="M10" s="120"/>
      <c r="N10" s="120"/>
      <c r="O10" s="125" t="s">
        <v>72</v>
      </c>
      <c r="P10" s="120"/>
      <c r="Q10" s="120"/>
      <c r="R10" s="120"/>
      <c r="S10" s="125" t="s">
        <v>34</v>
      </c>
      <c r="T10" s="120"/>
      <c r="U10" s="120"/>
      <c r="V10" s="120"/>
      <c r="W10" s="120"/>
      <c r="X10" s="120"/>
      <c r="Y10" s="125" t="s">
        <v>99</v>
      </c>
      <c r="Z10" s="120"/>
      <c r="AA10" s="120"/>
      <c r="AB10" s="125" t="s">
        <v>34</v>
      </c>
      <c r="AC10" s="120"/>
      <c r="AD10" s="120"/>
      <c r="AE10" s="120"/>
      <c r="AF10" s="122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</row>
    <row r="11" spans="1:52" s="115" customFormat="1" ht="24.75" customHeight="1" thickBot="1">
      <c r="A11" s="116" t="s">
        <v>30</v>
      </c>
      <c r="B11" s="116">
        <v>44</v>
      </c>
      <c r="C11" s="109">
        <v>3</v>
      </c>
      <c r="D11" s="124" t="s">
        <v>219</v>
      </c>
      <c r="E11" s="116" t="s">
        <v>32</v>
      </c>
      <c r="F11" s="116">
        <v>67</v>
      </c>
      <c r="G11" s="118" t="s">
        <v>139</v>
      </c>
      <c r="H11" s="126" t="s">
        <v>34</v>
      </c>
      <c r="I11" s="120"/>
      <c r="J11" s="120"/>
      <c r="K11" s="120"/>
      <c r="L11" s="120"/>
      <c r="M11" s="120"/>
      <c r="N11" s="120"/>
      <c r="O11" s="120"/>
      <c r="P11" s="125" t="s">
        <v>34</v>
      </c>
      <c r="Q11" s="120"/>
      <c r="R11" s="120"/>
      <c r="S11" s="120"/>
      <c r="T11" s="120"/>
      <c r="U11" s="125" t="s">
        <v>113</v>
      </c>
      <c r="V11" s="120"/>
      <c r="W11" s="120"/>
      <c r="X11" s="120"/>
      <c r="Y11" s="120"/>
      <c r="Z11" s="125" t="s">
        <v>145</v>
      </c>
      <c r="AA11" s="120"/>
      <c r="AB11" s="120"/>
      <c r="AC11" s="120"/>
      <c r="AD11" s="125" t="s">
        <v>35</v>
      </c>
      <c r="AE11" s="120"/>
      <c r="AF11" s="122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</row>
    <row r="12" spans="1:52" s="115" customFormat="1" ht="24.75" customHeight="1" thickBot="1">
      <c r="A12" s="116" t="s">
        <v>30</v>
      </c>
      <c r="B12" s="116">
        <v>49</v>
      </c>
      <c r="C12" s="109">
        <v>4</v>
      </c>
      <c r="D12" s="124" t="s">
        <v>220</v>
      </c>
      <c r="E12" s="116" t="s">
        <v>32</v>
      </c>
      <c r="F12" s="116">
        <v>66</v>
      </c>
      <c r="G12" s="118" t="s">
        <v>221</v>
      </c>
      <c r="H12" s="120"/>
      <c r="I12" s="120"/>
      <c r="J12" s="125" t="s">
        <v>35</v>
      </c>
      <c r="K12" s="120"/>
      <c r="L12" s="120"/>
      <c r="M12" s="120"/>
      <c r="N12" s="125" t="s">
        <v>113</v>
      </c>
      <c r="O12" s="120"/>
      <c r="P12" s="120"/>
      <c r="Q12" s="120"/>
      <c r="R12" s="125" t="s">
        <v>34</v>
      </c>
      <c r="S12" s="120"/>
      <c r="T12" s="120"/>
      <c r="U12" s="120"/>
      <c r="V12" s="125" t="s">
        <v>34</v>
      </c>
      <c r="W12" s="120"/>
      <c r="X12" s="120"/>
      <c r="Y12" s="120"/>
      <c r="Z12" s="120"/>
      <c r="AA12" s="120"/>
      <c r="AB12" s="120"/>
      <c r="AC12" s="120"/>
      <c r="AD12" s="120"/>
      <c r="AE12" s="125" t="s">
        <v>100</v>
      </c>
      <c r="AF12" s="122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</row>
    <row r="13" spans="1:52" s="115" customFormat="1" ht="24.75" customHeight="1" thickBot="1">
      <c r="A13" s="116" t="s">
        <v>67</v>
      </c>
      <c r="B13" s="116">
        <v>37</v>
      </c>
      <c r="C13" s="109">
        <v>5</v>
      </c>
      <c r="D13" s="117" t="s">
        <v>222</v>
      </c>
      <c r="E13" s="116" t="s">
        <v>32</v>
      </c>
      <c r="F13" s="116">
        <v>66</v>
      </c>
      <c r="G13" s="118" t="s">
        <v>223</v>
      </c>
      <c r="H13" s="120"/>
      <c r="I13" s="120"/>
      <c r="J13" s="120"/>
      <c r="K13" s="125" t="s">
        <v>34</v>
      </c>
      <c r="L13" s="120"/>
      <c r="M13" s="120"/>
      <c r="N13" s="120"/>
      <c r="O13" s="120"/>
      <c r="P13" s="125" t="s">
        <v>35</v>
      </c>
      <c r="Q13" s="120"/>
      <c r="R13" s="120"/>
      <c r="S13" s="120"/>
      <c r="T13" s="120"/>
      <c r="U13" s="120"/>
      <c r="V13" s="120"/>
      <c r="W13" s="125" t="s">
        <v>35</v>
      </c>
      <c r="X13" s="120"/>
      <c r="Y13" s="120"/>
      <c r="Z13" s="120"/>
      <c r="AA13" s="120"/>
      <c r="AB13" s="125" t="s">
        <v>35</v>
      </c>
      <c r="AC13" s="120"/>
      <c r="AD13" s="120"/>
      <c r="AE13" s="120"/>
      <c r="AF13" s="125" t="s">
        <v>35</v>
      </c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</row>
    <row r="14" spans="1:52" s="115" customFormat="1" ht="24.75" customHeight="1" thickBot="1">
      <c r="A14" s="116" t="s">
        <v>30</v>
      </c>
      <c r="B14" s="116">
        <v>85</v>
      </c>
      <c r="C14" s="109">
        <v>6</v>
      </c>
      <c r="D14" s="124" t="s">
        <v>224</v>
      </c>
      <c r="E14" s="116" t="s">
        <v>32</v>
      </c>
      <c r="F14" s="116">
        <v>67</v>
      </c>
      <c r="G14" s="118" t="s">
        <v>225</v>
      </c>
      <c r="H14" s="120"/>
      <c r="I14" s="120"/>
      <c r="J14" s="120"/>
      <c r="K14" s="120"/>
      <c r="L14" s="120"/>
      <c r="M14" s="125" t="s">
        <v>34</v>
      </c>
      <c r="N14" s="120"/>
      <c r="O14" s="120"/>
      <c r="P14" s="120"/>
      <c r="Q14" s="125" t="s">
        <v>100</v>
      </c>
      <c r="R14" s="120"/>
      <c r="S14" s="125" t="s">
        <v>35</v>
      </c>
      <c r="T14" s="120"/>
      <c r="U14" s="120"/>
      <c r="V14" s="120"/>
      <c r="W14" s="120"/>
      <c r="X14" s="120"/>
      <c r="Y14" s="120"/>
      <c r="Z14" s="125" t="s">
        <v>35</v>
      </c>
      <c r="AA14" s="120"/>
      <c r="AB14" s="120"/>
      <c r="AC14" s="125" t="s">
        <v>98</v>
      </c>
      <c r="AD14" s="120"/>
      <c r="AE14" s="120"/>
      <c r="AF14" s="122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</row>
    <row r="15" spans="1:52" s="115" customFormat="1" ht="24.75" customHeight="1" thickBot="1">
      <c r="A15" s="116" t="s">
        <v>30</v>
      </c>
      <c r="B15" s="116">
        <v>44</v>
      </c>
      <c r="C15" s="109">
        <v>7</v>
      </c>
      <c r="D15" s="124" t="s">
        <v>226</v>
      </c>
      <c r="E15" s="116" t="s">
        <v>32</v>
      </c>
      <c r="F15" s="116">
        <v>67</v>
      </c>
      <c r="G15" s="118" t="s">
        <v>227</v>
      </c>
      <c r="H15" s="120"/>
      <c r="I15" s="120"/>
      <c r="J15" s="120"/>
      <c r="K15" s="120"/>
      <c r="L15" s="125" t="s">
        <v>34</v>
      </c>
      <c r="M15" s="120"/>
      <c r="N15" s="120"/>
      <c r="O15" s="125" t="s">
        <v>113</v>
      </c>
      <c r="P15" s="120"/>
      <c r="Q15" s="120"/>
      <c r="R15" s="120"/>
      <c r="S15" s="120"/>
      <c r="T15" s="120"/>
      <c r="U15" s="125" t="s">
        <v>72</v>
      </c>
      <c r="V15" s="120"/>
      <c r="W15" s="120"/>
      <c r="X15" s="125" t="s">
        <v>34</v>
      </c>
      <c r="Y15" s="120"/>
      <c r="Z15" s="120"/>
      <c r="AA15" s="125" t="s">
        <v>34</v>
      </c>
      <c r="AB15" s="120"/>
      <c r="AC15" s="120"/>
      <c r="AD15" s="120"/>
      <c r="AE15" s="120"/>
      <c r="AF15" s="122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</row>
    <row r="16" spans="1:52" s="115" customFormat="1" ht="24.75" customHeight="1" thickBot="1">
      <c r="A16" s="116" t="s">
        <v>30</v>
      </c>
      <c r="B16" s="116">
        <v>49</v>
      </c>
      <c r="C16" s="109">
        <v>8</v>
      </c>
      <c r="D16" s="124" t="s">
        <v>228</v>
      </c>
      <c r="E16" s="116" t="s">
        <v>32</v>
      </c>
      <c r="F16" s="116">
        <v>68</v>
      </c>
      <c r="G16" s="118" t="s">
        <v>229</v>
      </c>
      <c r="H16" s="120"/>
      <c r="I16" s="125" t="s">
        <v>34</v>
      </c>
      <c r="J16" s="120"/>
      <c r="K16" s="120"/>
      <c r="L16" s="120"/>
      <c r="M16" s="120"/>
      <c r="N16" s="125" t="s">
        <v>34</v>
      </c>
      <c r="O16" s="120"/>
      <c r="P16" s="120"/>
      <c r="Q16" s="120"/>
      <c r="R16" s="120"/>
      <c r="S16" s="120"/>
      <c r="T16" s="127" t="s">
        <v>100</v>
      </c>
      <c r="U16" s="120"/>
      <c r="V16" s="120"/>
      <c r="W16" s="120"/>
      <c r="X16" s="120"/>
      <c r="Y16" s="125" t="s">
        <v>113</v>
      </c>
      <c r="Z16" s="120"/>
      <c r="AA16" s="120"/>
      <c r="AB16" s="120"/>
      <c r="AC16" s="120"/>
      <c r="AD16" s="125" t="s">
        <v>34</v>
      </c>
      <c r="AE16" s="120"/>
      <c r="AF16" s="122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</row>
    <row r="17" spans="1:52" s="115" customFormat="1" ht="24.75" customHeight="1" thickBot="1">
      <c r="A17" s="116" t="s">
        <v>30</v>
      </c>
      <c r="B17" s="116">
        <v>85</v>
      </c>
      <c r="C17" s="109">
        <v>9</v>
      </c>
      <c r="D17" s="124" t="s">
        <v>230</v>
      </c>
      <c r="E17" s="116" t="s">
        <v>32</v>
      </c>
      <c r="F17" s="116">
        <v>68</v>
      </c>
      <c r="G17" s="118" t="s">
        <v>39</v>
      </c>
      <c r="H17" s="120"/>
      <c r="I17" s="120"/>
      <c r="J17" s="120"/>
      <c r="K17" s="125" t="s">
        <v>35</v>
      </c>
      <c r="L17" s="120"/>
      <c r="M17" s="120"/>
      <c r="N17" s="120"/>
      <c r="O17" s="120"/>
      <c r="P17" s="120"/>
      <c r="Q17" s="125" t="s">
        <v>35</v>
      </c>
      <c r="R17" s="120"/>
      <c r="S17" s="120"/>
      <c r="T17" s="125" t="s">
        <v>35</v>
      </c>
      <c r="U17" s="120"/>
      <c r="V17" s="120"/>
      <c r="W17" s="120"/>
      <c r="X17" s="125" t="s">
        <v>35</v>
      </c>
      <c r="Y17" s="120"/>
      <c r="Z17" s="120"/>
      <c r="AA17" s="120"/>
      <c r="AB17" s="120"/>
      <c r="AC17" s="120"/>
      <c r="AD17" s="120"/>
      <c r="AE17" s="125" t="s">
        <v>35</v>
      </c>
      <c r="AF17" s="122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</row>
    <row r="18" spans="1:52" s="115" customFormat="1" ht="24.75" customHeight="1" thickBot="1">
      <c r="A18" s="116" t="s">
        <v>30</v>
      </c>
      <c r="B18" s="116">
        <v>53</v>
      </c>
      <c r="C18" s="109">
        <v>10</v>
      </c>
      <c r="D18" s="124" t="s">
        <v>231</v>
      </c>
      <c r="E18" s="116" t="s">
        <v>32</v>
      </c>
      <c r="F18" s="116">
        <v>68</v>
      </c>
      <c r="G18" s="118" t="s">
        <v>181</v>
      </c>
      <c r="H18" s="128"/>
      <c r="I18" s="125" t="s">
        <v>35</v>
      </c>
      <c r="J18" s="128"/>
      <c r="K18" s="128"/>
      <c r="L18" s="125" t="s">
        <v>35</v>
      </c>
      <c r="M18" s="128"/>
      <c r="N18" s="128"/>
      <c r="O18" s="128"/>
      <c r="P18" s="128"/>
      <c r="Q18" s="128"/>
      <c r="R18" s="128"/>
      <c r="S18" s="128"/>
      <c r="T18" s="128"/>
      <c r="U18" s="128"/>
      <c r="V18" s="125" t="s">
        <v>35</v>
      </c>
      <c r="W18" s="128"/>
      <c r="X18" s="128"/>
      <c r="Y18" s="128"/>
      <c r="Z18" s="128"/>
      <c r="AA18" s="128"/>
      <c r="AB18" s="128"/>
      <c r="AC18" s="125" t="s">
        <v>35</v>
      </c>
      <c r="AD18" s="128"/>
      <c r="AE18" s="128"/>
      <c r="AF18" s="125" t="s">
        <v>34</v>
      </c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</row>
    <row r="19" spans="4:17" ht="24.75" customHeight="1" thickBot="1">
      <c r="D19" s="129"/>
      <c r="E19" s="130"/>
      <c r="F19" s="130"/>
      <c r="G19" s="129"/>
      <c r="M19" s="284" t="s">
        <v>46</v>
      </c>
      <c r="N19" s="284"/>
      <c r="O19" s="284"/>
      <c r="P19" s="284"/>
      <c r="Q19" s="284"/>
    </row>
    <row r="20" spans="1:52" s="115" customFormat="1" ht="24" customHeight="1" thickBot="1">
      <c r="A20" s="108" t="s">
        <v>8</v>
      </c>
      <c r="B20" s="108" t="s">
        <v>9</v>
      </c>
      <c r="C20" s="109" t="s">
        <v>10</v>
      </c>
      <c r="D20" s="108" t="s">
        <v>11</v>
      </c>
      <c r="E20" s="108" t="s">
        <v>12</v>
      </c>
      <c r="F20" s="110" t="s">
        <v>47</v>
      </c>
      <c r="G20" s="131" t="s">
        <v>14</v>
      </c>
      <c r="H20" s="132" t="s">
        <v>48</v>
      </c>
      <c r="I20" s="133" t="s">
        <v>49</v>
      </c>
      <c r="J20" s="133" t="s">
        <v>50</v>
      </c>
      <c r="K20" s="133" t="s">
        <v>51</v>
      </c>
      <c r="L20" s="134" t="s">
        <v>52</v>
      </c>
      <c r="M20" s="135" t="s">
        <v>53</v>
      </c>
      <c r="N20" s="136" t="s">
        <v>54</v>
      </c>
      <c r="O20" s="136" t="s">
        <v>55</v>
      </c>
      <c r="P20" s="137" t="s">
        <v>56</v>
      </c>
      <c r="Q20" s="138" t="s">
        <v>57</v>
      </c>
      <c r="R20" s="139" t="s">
        <v>58</v>
      </c>
      <c r="S20" s="285" t="s">
        <v>59</v>
      </c>
      <c r="T20" s="286"/>
      <c r="V20" s="287" t="s">
        <v>119</v>
      </c>
      <c r="W20" s="288"/>
      <c r="X20" s="288"/>
      <c r="Y20" s="288"/>
      <c r="Z20" s="289"/>
      <c r="AD20" s="140" t="s">
        <v>47</v>
      </c>
      <c r="AE20" s="141" t="s">
        <v>60</v>
      </c>
      <c r="AF20" s="142" t="s">
        <v>61</v>
      </c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</row>
    <row r="21" spans="1:32" ht="15.75" customHeight="1">
      <c r="A21" s="116" t="str">
        <f aca="true" t="shared" si="0" ref="A21:B30">A9</f>
        <v>PDL</v>
      </c>
      <c r="B21" s="116">
        <f t="shared" si="0"/>
        <v>44</v>
      </c>
      <c r="C21" s="109">
        <v>1</v>
      </c>
      <c r="D21" s="143" t="str">
        <f aca="true" t="shared" si="1" ref="D21:E30">D9</f>
        <v>CALDY ANTHONY</v>
      </c>
      <c r="E21" s="116" t="str">
        <f t="shared" si="1"/>
        <v>M</v>
      </c>
      <c r="F21" s="144"/>
      <c r="G21" s="145" t="str">
        <f aca="true" t="shared" si="2" ref="G21:G30">G9</f>
        <v>NORT ATHLETIQUE CLUB</v>
      </c>
      <c r="H21" s="146">
        <v>0</v>
      </c>
      <c r="I21" s="147">
        <v>0</v>
      </c>
      <c r="J21" s="147">
        <v>0</v>
      </c>
      <c r="K21" s="147">
        <v>0</v>
      </c>
      <c r="L21" s="148">
        <v>0</v>
      </c>
      <c r="M21" s="146"/>
      <c r="N21" s="147"/>
      <c r="O21" s="149"/>
      <c r="P21" s="148"/>
      <c r="Q21" s="150">
        <f aca="true" t="shared" si="3" ref="Q21:Q30">SUM(H21:P21)</f>
        <v>0</v>
      </c>
      <c r="R21" s="151"/>
      <c r="S21" s="293">
        <f aca="true" t="shared" si="4" ref="S21:S30">SUM(F21,Q21)</f>
        <v>0</v>
      </c>
      <c r="T21" s="294"/>
      <c r="V21" s="290"/>
      <c r="W21" s="291"/>
      <c r="X21" s="291"/>
      <c r="Y21" s="291"/>
      <c r="Z21" s="292"/>
      <c r="AD21" s="152"/>
      <c r="AE21" s="295">
        <v>7</v>
      </c>
      <c r="AF21" s="297">
        <v>10</v>
      </c>
    </row>
    <row r="22" spans="1:32" ht="15.75" customHeight="1" thickBot="1">
      <c r="A22" s="116" t="str">
        <f t="shared" si="0"/>
        <v>PDL</v>
      </c>
      <c r="B22" s="116">
        <f t="shared" si="0"/>
        <v>44</v>
      </c>
      <c r="C22" s="109">
        <v>2</v>
      </c>
      <c r="D22" s="143" t="str">
        <f t="shared" si="1"/>
        <v>LIPS Amaury</v>
      </c>
      <c r="E22" s="116" t="str">
        <f t="shared" si="1"/>
        <v>M</v>
      </c>
      <c r="F22" s="144"/>
      <c r="G22" s="145" t="str">
        <f t="shared" si="2"/>
        <v>JUDO ATLANTIC CLUB</v>
      </c>
      <c r="H22" s="153">
        <v>7</v>
      </c>
      <c r="I22" s="154">
        <v>0</v>
      </c>
      <c r="J22" s="154">
        <v>10</v>
      </c>
      <c r="K22" s="154">
        <v>0</v>
      </c>
      <c r="L22" s="155">
        <v>10</v>
      </c>
      <c r="M22" s="153"/>
      <c r="N22" s="154"/>
      <c r="O22" s="156"/>
      <c r="P22" s="155"/>
      <c r="Q22" s="150">
        <f t="shared" si="3"/>
        <v>27</v>
      </c>
      <c r="R22" s="151"/>
      <c r="S22" s="293">
        <f t="shared" si="4"/>
        <v>27</v>
      </c>
      <c r="T22" s="294"/>
      <c r="AD22" s="152"/>
      <c r="AE22" s="296"/>
      <c r="AF22" s="298"/>
    </row>
    <row r="23" spans="1:30" ht="15.75" customHeight="1">
      <c r="A23" s="116" t="str">
        <f t="shared" si="0"/>
        <v>PDL</v>
      </c>
      <c r="B23" s="116">
        <f t="shared" si="0"/>
        <v>44</v>
      </c>
      <c r="C23" s="109">
        <v>3</v>
      </c>
      <c r="D23" s="143" t="str">
        <f t="shared" si="1"/>
        <v>RACINEUX Pacome</v>
      </c>
      <c r="E23" s="116" t="str">
        <f t="shared" si="1"/>
        <v>M</v>
      </c>
      <c r="F23" s="144"/>
      <c r="G23" s="145" t="str">
        <f t="shared" si="2"/>
        <v>JUDO ATLANTIC CLUB</v>
      </c>
      <c r="H23" s="153">
        <v>10</v>
      </c>
      <c r="I23" s="154">
        <v>10</v>
      </c>
      <c r="J23" s="154">
        <v>7</v>
      </c>
      <c r="K23" s="154">
        <v>7</v>
      </c>
      <c r="L23" s="155">
        <v>0</v>
      </c>
      <c r="M23" s="153"/>
      <c r="N23" s="154"/>
      <c r="O23" s="156"/>
      <c r="P23" s="155"/>
      <c r="Q23" s="150">
        <f t="shared" si="3"/>
        <v>34</v>
      </c>
      <c r="R23" s="151"/>
      <c r="S23" s="293">
        <f t="shared" si="4"/>
        <v>34</v>
      </c>
      <c r="T23" s="294"/>
      <c r="V23" s="109" t="s">
        <v>15</v>
      </c>
      <c r="W23" s="109" t="s">
        <v>120</v>
      </c>
      <c r="X23" s="109" t="s">
        <v>121</v>
      </c>
      <c r="Y23" s="109" t="s">
        <v>122</v>
      </c>
      <c r="Z23" s="109" t="s">
        <v>29</v>
      </c>
      <c r="AD23" s="152"/>
    </row>
    <row r="24" spans="1:30" ht="15.75" customHeight="1">
      <c r="A24" s="116" t="str">
        <f t="shared" si="0"/>
        <v>PDL</v>
      </c>
      <c r="B24" s="116">
        <f t="shared" si="0"/>
        <v>49</v>
      </c>
      <c r="C24" s="109">
        <v>4</v>
      </c>
      <c r="D24" s="143" t="str">
        <f t="shared" si="1"/>
        <v>DEFORGES Nicolas</v>
      </c>
      <c r="E24" s="116" t="str">
        <f t="shared" si="1"/>
        <v>M</v>
      </c>
      <c r="F24" s="144"/>
      <c r="G24" s="145" t="str">
        <f t="shared" si="2"/>
        <v>JUDO JUJITSU MURS-ERIGNE</v>
      </c>
      <c r="H24" s="153">
        <v>0</v>
      </c>
      <c r="I24" s="154">
        <v>0</v>
      </c>
      <c r="J24" s="154">
        <v>10</v>
      </c>
      <c r="K24" s="154">
        <v>10</v>
      </c>
      <c r="L24" s="155">
        <v>10</v>
      </c>
      <c r="M24" s="153"/>
      <c r="N24" s="154"/>
      <c r="O24" s="156"/>
      <c r="P24" s="155"/>
      <c r="Q24" s="150">
        <f t="shared" si="3"/>
        <v>30</v>
      </c>
      <c r="R24" s="151"/>
      <c r="S24" s="293">
        <f t="shared" si="4"/>
        <v>30</v>
      </c>
      <c r="T24" s="294"/>
      <c r="V24" s="109" t="s">
        <v>23</v>
      </c>
      <c r="W24" s="109" t="s">
        <v>27</v>
      </c>
      <c r="X24" s="109" t="s">
        <v>123</v>
      </c>
      <c r="Y24" s="109" t="s">
        <v>17</v>
      </c>
      <c r="Z24" s="109" t="s">
        <v>124</v>
      </c>
      <c r="AD24" s="152"/>
    </row>
    <row r="25" spans="1:30" ht="15.75" customHeight="1">
      <c r="A25" s="116" t="str">
        <f t="shared" si="0"/>
        <v>TBO</v>
      </c>
      <c r="B25" s="116">
        <f t="shared" si="0"/>
        <v>37</v>
      </c>
      <c r="C25" s="109">
        <v>5</v>
      </c>
      <c r="D25" s="143" t="str">
        <f t="shared" si="1"/>
        <v>TOUCHARD Jordan</v>
      </c>
      <c r="E25" s="116" t="str">
        <f t="shared" si="1"/>
        <v>M</v>
      </c>
      <c r="F25" s="144"/>
      <c r="G25" s="145" t="str">
        <f t="shared" si="2"/>
        <v>JUDO CLUB CLERENCOIS</v>
      </c>
      <c r="H25" s="153">
        <v>10</v>
      </c>
      <c r="I25" s="154">
        <v>0</v>
      </c>
      <c r="J25" s="154">
        <v>0</v>
      </c>
      <c r="K25" s="154">
        <v>0</v>
      </c>
      <c r="L25" s="155">
        <v>0</v>
      </c>
      <c r="M25" s="153"/>
      <c r="N25" s="154"/>
      <c r="O25" s="156"/>
      <c r="P25" s="155"/>
      <c r="Q25" s="150">
        <f t="shared" si="3"/>
        <v>10</v>
      </c>
      <c r="R25" s="151"/>
      <c r="S25" s="293">
        <f t="shared" si="4"/>
        <v>10</v>
      </c>
      <c r="T25" s="294"/>
      <c r="V25" s="109" t="s">
        <v>125</v>
      </c>
      <c r="W25" s="109" t="s">
        <v>126</v>
      </c>
      <c r="X25" s="109" t="s">
        <v>16</v>
      </c>
      <c r="Y25" s="109" t="s">
        <v>127</v>
      </c>
      <c r="Z25" s="109" t="s">
        <v>128</v>
      </c>
      <c r="AD25" s="152"/>
    </row>
    <row r="26" spans="1:26" ht="15.75" customHeight="1">
      <c r="A26" s="116" t="str">
        <f t="shared" si="0"/>
        <v>PDL</v>
      </c>
      <c r="B26" s="116">
        <f t="shared" si="0"/>
        <v>85</v>
      </c>
      <c r="C26" s="109">
        <v>6</v>
      </c>
      <c r="D26" s="143" t="str">
        <f t="shared" si="1"/>
        <v>MAGAUD Michael</v>
      </c>
      <c r="E26" s="116" t="str">
        <f t="shared" si="1"/>
        <v>M</v>
      </c>
      <c r="F26" s="144"/>
      <c r="G26" s="145" t="str">
        <f t="shared" si="2"/>
        <v>JUDO JUJITSU CLUB POUZAUGEAIS</v>
      </c>
      <c r="H26" s="153">
        <v>10</v>
      </c>
      <c r="I26" s="154">
        <v>10</v>
      </c>
      <c r="J26" s="154">
        <v>0</v>
      </c>
      <c r="K26" s="154">
        <v>0</v>
      </c>
      <c r="L26" s="155">
        <v>10</v>
      </c>
      <c r="M26" s="153"/>
      <c r="N26" s="154"/>
      <c r="O26" s="156"/>
      <c r="P26" s="155"/>
      <c r="Q26" s="150">
        <f t="shared" si="3"/>
        <v>30</v>
      </c>
      <c r="R26" s="151"/>
      <c r="S26" s="293">
        <f t="shared" si="4"/>
        <v>30</v>
      </c>
      <c r="T26" s="294"/>
      <c r="V26" s="109" t="s">
        <v>129</v>
      </c>
      <c r="W26" s="109" t="s">
        <v>130</v>
      </c>
      <c r="X26" s="109" t="s">
        <v>131</v>
      </c>
      <c r="Y26" s="109" t="s">
        <v>132</v>
      </c>
      <c r="Z26" s="109" t="s">
        <v>133</v>
      </c>
    </row>
    <row r="27" spans="1:29" ht="15.75" customHeight="1">
      <c r="A27" s="116" t="str">
        <f t="shared" si="0"/>
        <v>PDL</v>
      </c>
      <c r="B27" s="116">
        <f t="shared" si="0"/>
        <v>44</v>
      </c>
      <c r="C27" s="109">
        <v>7</v>
      </c>
      <c r="D27" s="143" t="str">
        <f t="shared" si="1"/>
        <v>TACONNE Aurelien</v>
      </c>
      <c r="E27" s="116" t="str">
        <f t="shared" si="1"/>
        <v>M</v>
      </c>
      <c r="F27" s="144"/>
      <c r="G27" s="145" t="str">
        <f t="shared" si="2"/>
        <v>JUDO CLUB GUERANDAIS</v>
      </c>
      <c r="H27" s="153">
        <v>10</v>
      </c>
      <c r="I27" s="154">
        <v>7</v>
      </c>
      <c r="J27" s="154">
        <v>0</v>
      </c>
      <c r="K27" s="154">
        <v>10</v>
      </c>
      <c r="L27" s="155">
        <v>10</v>
      </c>
      <c r="M27" s="157"/>
      <c r="N27" s="158"/>
      <c r="O27" s="159"/>
      <c r="P27" s="160"/>
      <c r="Q27" s="150">
        <f t="shared" si="3"/>
        <v>37</v>
      </c>
      <c r="R27" s="151"/>
      <c r="S27" s="293">
        <f t="shared" si="4"/>
        <v>37</v>
      </c>
      <c r="T27" s="294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5.75" customHeight="1">
      <c r="A28" s="116" t="str">
        <f t="shared" si="0"/>
        <v>PDL</v>
      </c>
      <c r="B28" s="116">
        <f t="shared" si="0"/>
        <v>49</v>
      </c>
      <c r="C28" s="109">
        <v>8</v>
      </c>
      <c r="D28" s="143" t="str">
        <f t="shared" si="1"/>
        <v>DROUILLARD Fabien</v>
      </c>
      <c r="E28" s="116" t="str">
        <f t="shared" si="1"/>
        <v>M</v>
      </c>
      <c r="F28" s="144"/>
      <c r="G28" s="145" t="str">
        <f t="shared" si="2"/>
        <v>JUDO CLUB LES ROSIERS/LOIRE</v>
      </c>
      <c r="H28" s="153">
        <v>10</v>
      </c>
      <c r="I28" s="154">
        <v>10</v>
      </c>
      <c r="J28" s="154">
        <v>10</v>
      </c>
      <c r="K28" s="154">
        <v>7</v>
      </c>
      <c r="L28" s="155">
        <v>10</v>
      </c>
      <c r="M28" s="153"/>
      <c r="N28" s="154"/>
      <c r="O28" s="156"/>
      <c r="P28" s="155"/>
      <c r="Q28" s="150">
        <f t="shared" si="3"/>
        <v>47</v>
      </c>
      <c r="R28" s="151"/>
      <c r="S28" s="293">
        <f t="shared" si="4"/>
        <v>47</v>
      </c>
      <c r="T28" s="294"/>
      <c r="AB28" s="115"/>
      <c r="AC28" s="115"/>
    </row>
    <row r="29" spans="1:20" ht="15.75" customHeight="1">
      <c r="A29" s="116" t="str">
        <f t="shared" si="0"/>
        <v>PDL</v>
      </c>
      <c r="B29" s="116">
        <f t="shared" si="0"/>
        <v>85</v>
      </c>
      <c r="C29" s="109">
        <v>9</v>
      </c>
      <c r="D29" s="143" t="str">
        <f t="shared" si="1"/>
        <v>JOUSSAUME Alexis</v>
      </c>
      <c r="E29" s="116" t="str">
        <f t="shared" si="1"/>
        <v>M</v>
      </c>
      <c r="F29" s="144"/>
      <c r="G29" s="145" t="str">
        <f t="shared" si="2"/>
        <v>JUDO COTE DE LUMIERE</v>
      </c>
      <c r="H29" s="153">
        <v>0</v>
      </c>
      <c r="I29" s="154">
        <v>0</v>
      </c>
      <c r="J29" s="154">
        <v>0</v>
      </c>
      <c r="K29" s="154">
        <v>0</v>
      </c>
      <c r="L29" s="155">
        <v>0</v>
      </c>
      <c r="M29" s="153"/>
      <c r="N29" s="154"/>
      <c r="O29" s="156"/>
      <c r="P29" s="155"/>
      <c r="Q29" s="150">
        <f t="shared" si="3"/>
        <v>0</v>
      </c>
      <c r="R29" s="151"/>
      <c r="S29" s="293">
        <f t="shared" si="4"/>
        <v>0</v>
      </c>
      <c r="T29" s="294"/>
    </row>
    <row r="30" spans="1:20" ht="15.75" customHeight="1" thickBot="1">
      <c r="A30" s="116" t="str">
        <f t="shared" si="0"/>
        <v>PDL</v>
      </c>
      <c r="B30" s="116">
        <f t="shared" si="0"/>
        <v>53</v>
      </c>
      <c r="C30" s="109">
        <v>10</v>
      </c>
      <c r="D30" s="143" t="str">
        <f t="shared" si="1"/>
        <v>MERLE Romain</v>
      </c>
      <c r="E30" s="116" t="str">
        <f t="shared" si="1"/>
        <v>M</v>
      </c>
      <c r="F30" s="144"/>
      <c r="G30" s="145" t="str">
        <f t="shared" si="2"/>
        <v>J C LAVALLOIS</v>
      </c>
      <c r="H30" s="161">
        <v>0</v>
      </c>
      <c r="I30" s="162">
        <v>0</v>
      </c>
      <c r="J30" s="162">
        <v>0</v>
      </c>
      <c r="K30" s="162">
        <v>0</v>
      </c>
      <c r="L30" s="163">
        <v>10</v>
      </c>
      <c r="M30" s="161"/>
      <c r="N30" s="162"/>
      <c r="O30" s="164"/>
      <c r="P30" s="163"/>
      <c r="Q30" s="165">
        <f t="shared" si="3"/>
        <v>10</v>
      </c>
      <c r="R30" s="151"/>
      <c r="S30" s="293">
        <f t="shared" si="4"/>
        <v>10</v>
      </c>
      <c r="T30" s="294"/>
    </row>
    <row r="31" spans="3:15" ht="12.75">
      <c r="C31" s="94"/>
      <c r="D31" s="166"/>
      <c r="E31" s="166"/>
      <c r="F31" s="166"/>
      <c r="G31" s="166"/>
      <c r="H31" s="166"/>
      <c r="I31" s="166"/>
      <c r="J31" s="166"/>
      <c r="K31" s="166"/>
      <c r="L31" s="166"/>
      <c r="M31" s="96"/>
      <c r="N31" s="167" t="s">
        <v>62</v>
      </c>
      <c r="O31" s="96"/>
    </row>
    <row r="32" spans="3:7" ht="9.75">
      <c r="C32" s="94"/>
      <c r="G32" s="168"/>
    </row>
    <row r="33" ht="8.25">
      <c r="C33" s="94"/>
    </row>
    <row r="58" spans="8:32" ht="8.25">
      <c r="H58" s="94">
        <v>1</v>
      </c>
      <c r="I58" s="94">
        <v>1</v>
      </c>
      <c r="J58" s="94">
        <v>1</v>
      </c>
      <c r="K58" s="94">
        <v>1</v>
      </c>
      <c r="L58" s="94">
        <v>1</v>
      </c>
      <c r="M58" s="94">
        <v>2</v>
      </c>
      <c r="N58" s="94">
        <v>2</v>
      </c>
      <c r="O58" s="94">
        <v>2</v>
      </c>
      <c r="P58" s="94">
        <v>2</v>
      </c>
      <c r="Q58" s="94">
        <v>2</v>
      </c>
      <c r="R58" s="94">
        <v>3</v>
      </c>
      <c r="S58" s="94">
        <v>3</v>
      </c>
      <c r="T58" s="94">
        <v>3</v>
      </c>
      <c r="U58" s="94">
        <v>3</v>
      </c>
      <c r="V58" s="94">
        <v>4</v>
      </c>
      <c r="W58" s="94">
        <v>4</v>
      </c>
      <c r="X58" s="94">
        <v>4</v>
      </c>
      <c r="Y58" s="94">
        <v>4</v>
      </c>
      <c r="Z58" s="94">
        <v>4</v>
      </c>
      <c r="AA58" s="94">
        <v>5</v>
      </c>
      <c r="AB58" s="94">
        <v>5</v>
      </c>
      <c r="AC58" s="94">
        <v>5</v>
      </c>
      <c r="AD58" s="94">
        <v>5</v>
      </c>
      <c r="AE58" s="94">
        <v>5</v>
      </c>
      <c r="AF58" s="94">
        <v>5</v>
      </c>
    </row>
    <row r="59" spans="8:32" ht="8.25">
      <c r="H59" s="94">
        <v>1</v>
      </c>
      <c r="I59" s="94">
        <v>1</v>
      </c>
      <c r="J59" s="94">
        <v>1</v>
      </c>
      <c r="K59" s="94">
        <v>1</v>
      </c>
      <c r="L59" s="94">
        <v>2</v>
      </c>
      <c r="M59" s="94">
        <v>1</v>
      </c>
      <c r="N59" s="94">
        <v>2</v>
      </c>
      <c r="O59" s="94">
        <v>2</v>
      </c>
      <c r="P59" s="94">
        <v>2</v>
      </c>
      <c r="Q59" s="94">
        <v>2</v>
      </c>
      <c r="R59" s="94">
        <v>3</v>
      </c>
      <c r="S59" s="94">
        <v>3</v>
      </c>
      <c r="T59" s="94">
        <v>3</v>
      </c>
      <c r="U59" s="94">
        <v>3</v>
      </c>
      <c r="V59" s="94">
        <v>3</v>
      </c>
      <c r="W59" s="94">
        <v>3</v>
      </c>
      <c r="X59" s="94">
        <v>4</v>
      </c>
      <c r="Y59" s="94">
        <v>4</v>
      </c>
      <c r="Z59" s="94">
        <v>4</v>
      </c>
      <c r="AA59" s="94">
        <v>5</v>
      </c>
      <c r="AB59" s="94">
        <v>4</v>
      </c>
      <c r="AC59" s="94">
        <v>4</v>
      </c>
      <c r="AD59" s="94">
        <v>5</v>
      </c>
      <c r="AE59" s="94">
        <v>5</v>
      </c>
      <c r="AF59" s="94">
        <v>5</v>
      </c>
    </row>
  </sheetData>
  <sheetProtection/>
  <mergeCells count="20">
    <mergeCell ref="P1:R1"/>
    <mergeCell ref="K2:N2"/>
    <mergeCell ref="P2:P3"/>
    <mergeCell ref="Q2:Q3"/>
    <mergeCell ref="R2:R3"/>
    <mergeCell ref="AE21:AE22"/>
    <mergeCell ref="AF21:AF22"/>
    <mergeCell ref="S22:T22"/>
    <mergeCell ref="S23:T23"/>
    <mergeCell ref="M19:Q19"/>
    <mergeCell ref="S20:T20"/>
    <mergeCell ref="V20:Z21"/>
    <mergeCell ref="S21:T21"/>
    <mergeCell ref="S28:T28"/>
    <mergeCell ref="S29:T29"/>
    <mergeCell ref="S30:T30"/>
    <mergeCell ref="S24:T24"/>
    <mergeCell ref="S25:T25"/>
    <mergeCell ref="S26:T26"/>
    <mergeCell ref="S27:T2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K2" sqref="K2:N2"/>
    </sheetView>
  </sheetViews>
  <sheetFormatPr defaultColWidth="11.421875" defaultRowHeight="12.75"/>
  <cols>
    <col min="1" max="1" width="6.140625" style="92" bestFit="1" customWidth="1"/>
    <col min="2" max="2" width="5.140625" style="92" bestFit="1" customWidth="1"/>
    <col min="3" max="3" width="3.28125" style="97" bestFit="1" customWidth="1"/>
    <col min="4" max="4" width="22.140625" style="94" customWidth="1"/>
    <col min="5" max="5" width="3.140625" style="94" customWidth="1"/>
    <col min="6" max="6" width="6.7109375" style="92" customWidth="1"/>
    <col min="7" max="7" width="19.421875" style="94" customWidth="1"/>
    <col min="8" max="32" width="4.00390625" style="94" customWidth="1"/>
    <col min="33" max="52" width="4.7109375" style="92" customWidth="1"/>
    <col min="53" max="16384" width="11.421875" style="94" customWidth="1"/>
  </cols>
  <sheetData>
    <row r="1" spans="3:22" ht="13.5" thickBot="1">
      <c r="C1" s="93">
        <v>10</v>
      </c>
      <c r="F1" s="95"/>
      <c r="G1" s="96"/>
      <c r="H1" s="96"/>
      <c r="I1" s="96"/>
      <c r="J1" s="96"/>
      <c r="K1" s="96"/>
      <c r="L1" s="96"/>
      <c r="M1" s="96"/>
      <c r="N1" s="96"/>
      <c r="O1" s="96"/>
      <c r="P1" s="278" t="s">
        <v>0</v>
      </c>
      <c r="Q1" s="278"/>
      <c r="R1" s="278"/>
      <c r="S1" s="96"/>
      <c r="T1" s="96"/>
      <c r="U1" s="96"/>
      <c r="V1" s="95"/>
    </row>
    <row r="2" spans="6:22" ht="16.5" customHeight="1" thickBot="1">
      <c r="F2" s="98" t="s">
        <v>1</v>
      </c>
      <c r="G2" s="99" t="s">
        <v>232</v>
      </c>
      <c r="H2" s="96"/>
      <c r="I2" s="96"/>
      <c r="J2" s="100" t="s">
        <v>3</v>
      </c>
      <c r="K2" s="279" t="s">
        <v>315</v>
      </c>
      <c r="L2" s="279"/>
      <c r="M2" s="279"/>
      <c r="N2" s="279"/>
      <c r="O2" s="96"/>
      <c r="P2" s="280" t="s">
        <v>215</v>
      </c>
      <c r="Q2" s="280"/>
      <c r="R2" s="282"/>
      <c r="S2" s="96"/>
      <c r="V2" s="95"/>
    </row>
    <row r="3" spans="6:22" ht="13.5" customHeight="1" thickBot="1">
      <c r="F3" s="95"/>
      <c r="G3" s="96"/>
      <c r="H3" s="101"/>
      <c r="I3" s="101"/>
      <c r="J3" s="96"/>
      <c r="K3" s="96"/>
      <c r="L3" s="96"/>
      <c r="M3" s="96"/>
      <c r="N3" s="96"/>
      <c r="O3" s="96"/>
      <c r="P3" s="281"/>
      <c r="Q3" s="281"/>
      <c r="R3" s="283"/>
      <c r="S3" s="96"/>
      <c r="T3" s="96"/>
      <c r="U3" s="96"/>
      <c r="V3" s="95"/>
    </row>
    <row r="4" spans="6:22" ht="12.75">
      <c r="F4" s="94"/>
      <c r="G4" s="102"/>
      <c r="J4" s="96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5"/>
    </row>
    <row r="5" spans="6:22" ht="12.75">
      <c r="F5" s="103" t="s">
        <v>6</v>
      </c>
      <c r="G5" s="104"/>
      <c r="J5" s="100" t="s">
        <v>7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5"/>
    </row>
    <row r="6" spans="6:22" ht="12.75">
      <c r="F6" s="95"/>
      <c r="G6" s="105"/>
      <c r="J6" s="100"/>
      <c r="K6" s="100"/>
      <c r="L6" s="96"/>
      <c r="M6" s="96"/>
      <c r="N6" s="96"/>
      <c r="O6" s="96"/>
      <c r="P6" s="96"/>
      <c r="Q6" s="96"/>
      <c r="R6" s="96"/>
      <c r="S6" s="96"/>
      <c r="T6" s="96"/>
      <c r="U6" s="96"/>
      <c r="V6" s="95"/>
    </row>
    <row r="7" spans="8:32" ht="13.5" thickBot="1">
      <c r="H7" s="96"/>
      <c r="I7" s="96"/>
      <c r="J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5"/>
      <c r="W7" s="106"/>
      <c r="X7" s="106"/>
      <c r="Y7" s="106"/>
      <c r="Z7" s="106"/>
      <c r="AA7" s="106"/>
      <c r="AB7" s="106"/>
      <c r="AC7" s="106"/>
      <c r="AD7" s="107"/>
      <c r="AE7" s="107"/>
      <c r="AF7" s="107"/>
    </row>
    <row r="8" spans="1:52" s="115" customFormat="1" ht="14.25" customHeight="1" thickBot="1">
      <c r="A8" s="108" t="s">
        <v>8</v>
      </c>
      <c r="B8" s="108" t="s">
        <v>9</v>
      </c>
      <c r="C8" s="109" t="s">
        <v>10</v>
      </c>
      <c r="D8" s="110" t="s">
        <v>11</v>
      </c>
      <c r="E8" s="110" t="s">
        <v>12</v>
      </c>
      <c r="F8" s="110" t="s">
        <v>13</v>
      </c>
      <c r="G8" s="110" t="s">
        <v>14</v>
      </c>
      <c r="H8" s="111" t="s">
        <v>21</v>
      </c>
      <c r="I8" s="111" t="s">
        <v>80</v>
      </c>
      <c r="J8" s="111" t="s">
        <v>25</v>
      </c>
      <c r="K8" s="111" t="s">
        <v>81</v>
      </c>
      <c r="L8" s="111" t="s">
        <v>82</v>
      </c>
      <c r="M8" s="111" t="s">
        <v>24</v>
      </c>
      <c r="N8" s="169" t="s">
        <v>83</v>
      </c>
      <c r="O8" s="169" t="s">
        <v>84</v>
      </c>
      <c r="P8" s="111" t="s">
        <v>26</v>
      </c>
      <c r="Q8" s="111" t="s">
        <v>85</v>
      </c>
      <c r="R8" s="169" t="s">
        <v>18</v>
      </c>
      <c r="S8" s="111" t="s">
        <v>22</v>
      </c>
      <c r="T8" s="191" t="s">
        <v>86</v>
      </c>
      <c r="U8" s="169" t="s">
        <v>87</v>
      </c>
      <c r="V8" s="169" t="s">
        <v>88</v>
      </c>
      <c r="W8" s="111" t="s">
        <v>28</v>
      </c>
      <c r="X8" s="169" t="s">
        <v>89</v>
      </c>
      <c r="Y8" s="191" t="s">
        <v>90</v>
      </c>
      <c r="Z8" s="191" t="s">
        <v>19</v>
      </c>
      <c r="AA8" s="169" t="s">
        <v>91</v>
      </c>
      <c r="AB8" s="191" t="s">
        <v>20</v>
      </c>
      <c r="AC8" s="111" t="s">
        <v>92</v>
      </c>
      <c r="AD8" s="192" t="s">
        <v>93</v>
      </c>
      <c r="AE8" s="170" t="s">
        <v>94</v>
      </c>
      <c r="AF8" s="113" t="s">
        <v>95</v>
      </c>
      <c r="AG8" s="171" t="s">
        <v>121</v>
      </c>
      <c r="AH8" s="186" t="s">
        <v>29</v>
      </c>
      <c r="AI8" s="171" t="s">
        <v>127</v>
      </c>
      <c r="AJ8" s="171" t="s">
        <v>120</v>
      </c>
      <c r="AK8" s="187" t="s">
        <v>133</v>
      </c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</row>
    <row r="9" spans="1:37" s="123" customFormat="1" ht="24.75" customHeight="1" thickBot="1">
      <c r="A9" s="116" t="s">
        <v>30</v>
      </c>
      <c r="B9" s="116">
        <v>49</v>
      </c>
      <c r="C9" s="109">
        <v>1</v>
      </c>
      <c r="D9" s="117" t="s">
        <v>233</v>
      </c>
      <c r="E9" s="116" t="s">
        <v>32</v>
      </c>
      <c r="F9" s="116">
        <v>68</v>
      </c>
      <c r="G9" s="118" t="s">
        <v>234</v>
      </c>
      <c r="H9" s="119" t="s">
        <v>35</v>
      </c>
      <c r="I9" s="120"/>
      <c r="J9" s="120"/>
      <c r="K9" s="120"/>
      <c r="L9" s="120"/>
      <c r="M9" s="121" t="s">
        <v>72</v>
      </c>
      <c r="N9" s="120"/>
      <c r="O9" s="120"/>
      <c r="P9" s="120"/>
      <c r="Q9" s="120"/>
      <c r="R9" s="121"/>
      <c r="S9" s="120"/>
      <c r="T9" s="120"/>
      <c r="U9" s="120"/>
      <c r="V9" s="120"/>
      <c r="W9" s="121" t="s">
        <v>35</v>
      </c>
      <c r="X9" s="120"/>
      <c r="Y9" s="120"/>
      <c r="Z9" s="120"/>
      <c r="AA9" s="121"/>
      <c r="AB9" s="120"/>
      <c r="AC9" s="120"/>
      <c r="AD9" s="120"/>
      <c r="AE9" s="120"/>
      <c r="AF9" s="173"/>
      <c r="AG9" s="179">
        <v>100</v>
      </c>
      <c r="AH9" s="175"/>
      <c r="AI9" s="190"/>
      <c r="AJ9" s="179">
        <v>0</v>
      </c>
      <c r="AK9" s="180"/>
    </row>
    <row r="10" spans="1:52" s="115" customFormat="1" ht="24.75" customHeight="1" thickBot="1">
      <c r="A10" s="116" t="s">
        <v>30</v>
      </c>
      <c r="B10" s="116">
        <v>44</v>
      </c>
      <c r="C10" s="109">
        <v>2</v>
      </c>
      <c r="D10" s="124" t="s">
        <v>235</v>
      </c>
      <c r="E10" s="116" t="s">
        <v>32</v>
      </c>
      <c r="F10" s="116">
        <v>68</v>
      </c>
      <c r="G10" s="118" t="s">
        <v>227</v>
      </c>
      <c r="H10" s="120"/>
      <c r="I10" s="120"/>
      <c r="J10" s="125" t="s">
        <v>35</v>
      </c>
      <c r="K10" s="120"/>
      <c r="L10" s="120"/>
      <c r="M10" s="120"/>
      <c r="N10" s="120"/>
      <c r="O10" s="125"/>
      <c r="P10" s="120"/>
      <c r="Q10" s="120"/>
      <c r="R10" s="120"/>
      <c r="S10" s="125" t="s">
        <v>35</v>
      </c>
      <c r="T10" s="120"/>
      <c r="U10" s="120"/>
      <c r="V10" s="120"/>
      <c r="W10" s="120"/>
      <c r="X10" s="120"/>
      <c r="Y10" s="125"/>
      <c r="Z10" s="120"/>
      <c r="AA10" s="120"/>
      <c r="AB10" s="125"/>
      <c r="AC10" s="120"/>
      <c r="AD10" s="120"/>
      <c r="AE10" s="120"/>
      <c r="AF10" s="173"/>
      <c r="AG10" s="181"/>
      <c r="AH10" s="179"/>
      <c r="AI10" s="175"/>
      <c r="AJ10" s="180"/>
      <c r="AK10" s="174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</row>
    <row r="11" spans="1:52" s="115" customFormat="1" ht="24.75" customHeight="1" thickBot="1">
      <c r="A11" s="116" t="s">
        <v>30</v>
      </c>
      <c r="B11" s="116">
        <v>72</v>
      </c>
      <c r="C11" s="109">
        <v>3</v>
      </c>
      <c r="D11" s="124" t="s">
        <v>236</v>
      </c>
      <c r="E11" s="116" t="s">
        <v>32</v>
      </c>
      <c r="F11" s="116">
        <v>68</v>
      </c>
      <c r="G11" s="118" t="s">
        <v>137</v>
      </c>
      <c r="H11" s="126" t="s">
        <v>34</v>
      </c>
      <c r="I11" s="120"/>
      <c r="J11" s="120"/>
      <c r="K11" s="120"/>
      <c r="L11" s="120"/>
      <c r="M11" s="120"/>
      <c r="N11" s="120"/>
      <c r="O11" s="120"/>
      <c r="P11" s="125" t="s">
        <v>35</v>
      </c>
      <c r="Q11" s="120"/>
      <c r="R11" s="120"/>
      <c r="S11" s="120"/>
      <c r="T11" s="120"/>
      <c r="U11" s="125"/>
      <c r="V11" s="120"/>
      <c r="W11" s="120"/>
      <c r="X11" s="120"/>
      <c r="Y11" s="120"/>
      <c r="Z11" s="125"/>
      <c r="AA11" s="120"/>
      <c r="AB11" s="120"/>
      <c r="AC11" s="120"/>
      <c r="AD11" s="125"/>
      <c r="AE11" s="120"/>
      <c r="AF11" s="173"/>
      <c r="AG11" s="190"/>
      <c r="AH11" s="179"/>
      <c r="AI11" s="179">
        <v>0</v>
      </c>
      <c r="AJ11" s="174"/>
      <c r="AK11" s="174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</row>
    <row r="12" spans="1:52" s="115" customFormat="1" ht="24.75" customHeight="1" thickBot="1">
      <c r="A12" s="116" t="s">
        <v>30</v>
      </c>
      <c r="B12" s="116">
        <v>49</v>
      </c>
      <c r="C12" s="109">
        <v>4</v>
      </c>
      <c r="D12" s="172" t="s">
        <v>237</v>
      </c>
      <c r="E12" s="116" t="s">
        <v>32</v>
      </c>
      <c r="F12" s="116">
        <v>68</v>
      </c>
      <c r="G12" s="118" t="s">
        <v>221</v>
      </c>
      <c r="H12" s="120"/>
      <c r="I12" s="120"/>
      <c r="J12" s="125" t="s">
        <v>34</v>
      </c>
      <c r="K12" s="120"/>
      <c r="L12" s="120"/>
      <c r="M12" s="120"/>
      <c r="N12" s="125"/>
      <c r="O12" s="120"/>
      <c r="P12" s="120"/>
      <c r="Q12" s="120"/>
      <c r="R12" s="125"/>
      <c r="S12" s="120"/>
      <c r="T12" s="120"/>
      <c r="U12" s="120"/>
      <c r="V12" s="125"/>
      <c r="W12" s="120"/>
      <c r="X12" s="120"/>
      <c r="Y12" s="120"/>
      <c r="Z12" s="120"/>
      <c r="AA12" s="120"/>
      <c r="AB12" s="120"/>
      <c r="AC12" s="120"/>
      <c r="AD12" s="120"/>
      <c r="AE12" s="125"/>
      <c r="AF12" s="173"/>
      <c r="AG12" s="174"/>
      <c r="AH12" s="180"/>
      <c r="AI12" s="180"/>
      <c r="AJ12" s="174"/>
      <c r="AK12" s="174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</row>
    <row r="13" spans="1:52" s="115" customFormat="1" ht="24.75" customHeight="1" thickBot="1">
      <c r="A13" s="116" t="s">
        <v>30</v>
      </c>
      <c r="B13" s="116">
        <v>44</v>
      </c>
      <c r="C13" s="109">
        <v>5</v>
      </c>
      <c r="D13" s="124" t="s">
        <v>238</v>
      </c>
      <c r="E13" s="116" t="s">
        <v>32</v>
      </c>
      <c r="F13" s="116">
        <v>69</v>
      </c>
      <c r="G13" s="118" t="s">
        <v>239</v>
      </c>
      <c r="H13" s="120"/>
      <c r="I13" s="120"/>
      <c r="J13" s="120"/>
      <c r="K13" s="125" t="s">
        <v>35</v>
      </c>
      <c r="L13" s="120"/>
      <c r="M13" s="120"/>
      <c r="N13" s="120"/>
      <c r="O13" s="120"/>
      <c r="P13" s="125" t="s">
        <v>99</v>
      </c>
      <c r="Q13" s="120"/>
      <c r="R13" s="120"/>
      <c r="S13" s="120"/>
      <c r="T13" s="120"/>
      <c r="U13" s="120"/>
      <c r="V13" s="120"/>
      <c r="W13" s="125" t="s">
        <v>34</v>
      </c>
      <c r="X13" s="120"/>
      <c r="Y13" s="120"/>
      <c r="Z13" s="120"/>
      <c r="AA13" s="120"/>
      <c r="AB13" s="125"/>
      <c r="AC13" s="120"/>
      <c r="AD13" s="120"/>
      <c r="AE13" s="120"/>
      <c r="AF13" s="176" t="s">
        <v>35</v>
      </c>
      <c r="AG13" s="174"/>
      <c r="AH13" s="174"/>
      <c r="AI13" s="174"/>
      <c r="AJ13" s="174"/>
      <c r="AK13" s="174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</row>
    <row r="14" spans="1:52" s="115" customFormat="1" ht="24.75" customHeight="1" thickBot="1">
      <c r="A14" s="116" t="s">
        <v>30</v>
      </c>
      <c r="B14" s="116">
        <v>44</v>
      </c>
      <c r="C14" s="109">
        <v>6</v>
      </c>
      <c r="D14" s="124" t="s">
        <v>240</v>
      </c>
      <c r="E14" s="116" t="s">
        <v>32</v>
      </c>
      <c r="F14" s="116">
        <v>69</v>
      </c>
      <c r="G14" s="118" t="s">
        <v>241</v>
      </c>
      <c r="H14" s="120"/>
      <c r="I14" s="120"/>
      <c r="J14" s="120"/>
      <c r="K14" s="120"/>
      <c r="L14" s="120"/>
      <c r="M14" s="125" t="s">
        <v>242</v>
      </c>
      <c r="N14" s="120"/>
      <c r="O14" s="120"/>
      <c r="P14" s="120"/>
      <c r="Q14" s="125" t="s">
        <v>34</v>
      </c>
      <c r="R14" s="120"/>
      <c r="S14" s="125" t="s">
        <v>34</v>
      </c>
      <c r="T14" s="120"/>
      <c r="U14" s="120"/>
      <c r="V14" s="120"/>
      <c r="W14" s="120"/>
      <c r="X14" s="120"/>
      <c r="Y14" s="120"/>
      <c r="Z14" s="125"/>
      <c r="AA14" s="120"/>
      <c r="AB14" s="120"/>
      <c r="AC14" s="125" t="s">
        <v>34</v>
      </c>
      <c r="AD14" s="120"/>
      <c r="AE14" s="120"/>
      <c r="AF14" s="173"/>
      <c r="AG14" s="174"/>
      <c r="AH14" s="174"/>
      <c r="AI14" s="174"/>
      <c r="AJ14" s="174"/>
      <c r="AK14" s="174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</row>
    <row r="15" spans="1:52" s="115" customFormat="1" ht="24.75" customHeight="1" thickBot="1">
      <c r="A15" s="116" t="s">
        <v>30</v>
      </c>
      <c r="B15" s="116">
        <v>85</v>
      </c>
      <c r="C15" s="109">
        <v>7</v>
      </c>
      <c r="D15" s="172" t="s">
        <v>243</v>
      </c>
      <c r="E15" s="116" t="s">
        <v>32</v>
      </c>
      <c r="F15" s="116">
        <v>69</v>
      </c>
      <c r="G15" s="118" t="s">
        <v>108</v>
      </c>
      <c r="H15" s="120"/>
      <c r="I15" s="120"/>
      <c r="J15" s="120"/>
      <c r="K15" s="120"/>
      <c r="L15" s="125" t="s">
        <v>34</v>
      </c>
      <c r="M15" s="120"/>
      <c r="N15" s="120"/>
      <c r="O15" s="125"/>
      <c r="P15" s="120"/>
      <c r="Q15" s="120"/>
      <c r="R15" s="120"/>
      <c r="S15" s="120"/>
      <c r="T15" s="120"/>
      <c r="U15" s="125"/>
      <c r="V15" s="120"/>
      <c r="W15" s="120"/>
      <c r="X15" s="125"/>
      <c r="Y15" s="120"/>
      <c r="Z15" s="120"/>
      <c r="AA15" s="125"/>
      <c r="AB15" s="120"/>
      <c r="AC15" s="120"/>
      <c r="AD15" s="120"/>
      <c r="AE15" s="120"/>
      <c r="AF15" s="173"/>
      <c r="AG15" s="174"/>
      <c r="AH15" s="174"/>
      <c r="AI15" s="174"/>
      <c r="AJ15" s="175"/>
      <c r="AK15" s="174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</row>
    <row r="16" spans="1:52" s="115" customFormat="1" ht="24.75" customHeight="1" thickBot="1">
      <c r="A16" s="116" t="s">
        <v>244</v>
      </c>
      <c r="B16" s="116">
        <v>35</v>
      </c>
      <c r="C16" s="109">
        <v>8</v>
      </c>
      <c r="D16" s="117" t="s">
        <v>245</v>
      </c>
      <c r="E16" s="116" t="s">
        <v>32</v>
      </c>
      <c r="F16" s="116">
        <v>70</v>
      </c>
      <c r="G16" s="118" t="s">
        <v>246</v>
      </c>
      <c r="H16" s="120"/>
      <c r="I16" s="125" t="s">
        <v>34</v>
      </c>
      <c r="J16" s="120"/>
      <c r="K16" s="120"/>
      <c r="L16" s="120"/>
      <c r="M16" s="120"/>
      <c r="N16" s="125"/>
      <c r="O16" s="120"/>
      <c r="P16" s="120"/>
      <c r="Q16" s="120"/>
      <c r="R16" s="120"/>
      <c r="S16" s="120"/>
      <c r="T16" s="127"/>
      <c r="U16" s="120"/>
      <c r="V16" s="120"/>
      <c r="W16" s="120"/>
      <c r="X16" s="120"/>
      <c r="Y16" s="125"/>
      <c r="Z16" s="120"/>
      <c r="AA16" s="120"/>
      <c r="AB16" s="120"/>
      <c r="AC16" s="120"/>
      <c r="AD16" s="125"/>
      <c r="AE16" s="120"/>
      <c r="AF16" s="173"/>
      <c r="AG16" s="175"/>
      <c r="AH16" s="174"/>
      <c r="AI16" s="177"/>
      <c r="AJ16" s="179">
        <v>20</v>
      </c>
      <c r="AK16" s="175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</row>
    <row r="17" spans="1:52" s="115" customFormat="1" ht="24.75" customHeight="1" thickBot="1">
      <c r="A17" s="116" t="s">
        <v>30</v>
      </c>
      <c r="B17" s="116">
        <v>72</v>
      </c>
      <c r="C17" s="109">
        <v>9</v>
      </c>
      <c r="D17" s="124" t="s">
        <v>247</v>
      </c>
      <c r="E17" s="116" t="s">
        <v>32</v>
      </c>
      <c r="F17" s="116">
        <v>70</v>
      </c>
      <c r="G17" s="118" t="s">
        <v>248</v>
      </c>
      <c r="H17" s="120"/>
      <c r="I17" s="120"/>
      <c r="J17" s="120"/>
      <c r="K17" s="125" t="s">
        <v>34</v>
      </c>
      <c r="L17" s="120"/>
      <c r="M17" s="120"/>
      <c r="N17" s="120"/>
      <c r="O17" s="120"/>
      <c r="P17" s="120"/>
      <c r="Q17" s="125" t="s">
        <v>35</v>
      </c>
      <c r="R17" s="120"/>
      <c r="S17" s="120"/>
      <c r="T17" s="125"/>
      <c r="U17" s="120"/>
      <c r="V17" s="120"/>
      <c r="W17" s="120"/>
      <c r="X17" s="125"/>
      <c r="Y17" s="120"/>
      <c r="Z17" s="120"/>
      <c r="AA17" s="120"/>
      <c r="AB17" s="120"/>
      <c r="AC17" s="120"/>
      <c r="AD17" s="120"/>
      <c r="AE17" s="125"/>
      <c r="AF17" s="173"/>
      <c r="AG17" s="179">
        <v>0</v>
      </c>
      <c r="AH17" s="190"/>
      <c r="AI17" s="179">
        <v>100</v>
      </c>
      <c r="AJ17" s="181"/>
      <c r="AK17" s="178">
        <v>0</v>
      </c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</row>
    <row r="18" spans="1:52" s="115" customFormat="1" ht="24.75" customHeight="1" thickBot="1">
      <c r="A18" s="116" t="s">
        <v>30</v>
      </c>
      <c r="B18" s="116">
        <v>44</v>
      </c>
      <c r="C18" s="109">
        <v>10</v>
      </c>
      <c r="D18" s="124" t="s">
        <v>249</v>
      </c>
      <c r="E18" s="116" t="s">
        <v>32</v>
      </c>
      <c r="F18" s="116">
        <v>70</v>
      </c>
      <c r="G18" s="118" t="s">
        <v>250</v>
      </c>
      <c r="H18" s="128"/>
      <c r="I18" s="125" t="s">
        <v>35</v>
      </c>
      <c r="J18" s="128"/>
      <c r="K18" s="128"/>
      <c r="L18" s="125" t="s">
        <v>35</v>
      </c>
      <c r="M18" s="128"/>
      <c r="N18" s="128"/>
      <c r="O18" s="128"/>
      <c r="P18" s="128"/>
      <c r="Q18" s="128"/>
      <c r="R18" s="128"/>
      <c r="S18" s="128"/>
      <c r="T18" s="128"/>
      <c r="U18" s="128"/>
      <c r="V18" s="125"/>
      <c r="W18" s="128"/>
      <c r="X18" s="128"/>
      <c r="Y18" s="128"/>
      <c r="Z18" s="128"/>
      <c r="AA18" s="128"/>
      <c r="AB18" s="128"/>
      <c r="AC18" s="125" t="s">
        <v>35</v>
      </c>
      <c r="AD18" s="128"/>
      <c r="AE18" s="128"/>
      <c r="AF18" s="176" t="s">
        <v>98</v>
      </c>
      <c r="AG18" s="180"/>
      <c r="AH18" s="174"/>
      <c r="AI18" s="180"/>
      <c r="AJ18" s="190"/>
      <c r="AK18" s="178">
        <v>100</v>
      </c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</row>
    <row r="19" spans="4:17" ht="24.75" customHeight="1" thickBot="1">
      <c r="D19" s="129"/>
      <c r="E19" s="130"/>
      <c r="F19" s="130"/>
      <c r="G19" s="129"/>
      <c r="M19" s="284" t="s">
        <v>46</v>
      </c>
      <c r="N19" s="284"/>
      <c r="O19" s="284"/>
      <c r="P19" s="284"/>
      <c r="Q19" s="284"/>
    </row>
    <row r="20" spans="1:52" s="115" customFormat="1" ht="24" customHeight="1" thickBot="1">
      <c r="A20" s="108" t="s">
        <v>8</v>
      </c>
      <c r="B20" s="108" t="s">
        <v>9</v>
      </c>
      <c r="C20" s="109" t="s">
        <v>10</v>
      </c>
      <c r="D20" s="108" t="s">
        <v>11</v>
      </c>
      <c r="E20" s="108" t="s">
        <v>12</v>
      </c>
      <c r="F20" s="110" t="s">
        <v>47</v>
      </c>
      <c r="G20" s="131" t="s">
        <v>14</v>
      </c>
      <c r="H20" s="132" t="s">
        <v>48</v>
      </c>
      <c r="I20" s="133" t="s">
        <v>49</v>
      </c>
      <c r="J20" s="133" t="s">
        <v>50</v>
      </c>
      <c r="K20" s="133" t="s">
        <v>51</v>
      </c>
      <c r="L20" s="134" t="s">
        <v>52</v>
      </c>
      <c r="M20" s="135" t="s">
        <v>53</v>
      </c>
      <c r="N20" s="136" t="s">
        <v>54</v>
      </c>
      <c r="O20" s="136" t="s">
        <v>55</v>
      </c>
      <c r="P20" s="137" t="s">
        <v>56</v>
      </c>
      <c r="Q20" s="138" t="s">
        <v>57</v>
      </c>
      <c r="R20" s="139" t="s">
        <v>58</v>
      </c>
      <c r="S20" s="285" t="s">
        <v>59</v>
      </c>
      <c r="T20" s="286"/>
      <c r="V20" s="287" t="s">
        <v>119</v>
      </c>
      <c r="W20" s="288"/>
      <c r="X20" s="288"/>
      <c r="Y20" s="288"/>
      <c r="Z20" s="289"/>
      <c r="AD20" s="140" t="s">
        <v>47</v>
      </c>
      <c r="AE20" s="141" t="s">
        <v>60</v>
      </c>
      <c r="AF20" s="142" t="s">
        <v>61</v>
      </c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</row>
    <row r="21" spans="1:32" ht="15.75" customHeight="1">
      <c r="A21" s="116" t="str">
        <f aca="true" t="shared" si="0" ref="A21:B30">A9</f>
        <v>PDL</v>
      </c>
      <c r="B21" s="116">
        <f t="shared" si="0"/>
        <v>49</v>
      </c>
      <c r="C21" s="109">
        <v>1</v>
      </c>
      <c r="D21" s="143" t="str">
        <f aca="true" t="shared" si="1" ref="D21:E30">D9</f>
        <v>MONTILLOT Benjamin</v>
      </c>
      <c r="E21" s="116" t="str">
        <f t="shared" si="1"/>
        <v>M</v>
      </c>
      <c r="F21" s="144"/>
      <c r="G21" s="145" t="str">
        <f aca="true" t="shared" si="2" ref="G21:G30">G9</f>
        <v>JC BEAUFORTAIS</v>
      </c>
      <c r="H21" s="146">
        <v>0</v>
      </c>
      <c r="I21" s="147">
        <v>0</v>
      </c>
      <c r="J21" s="147">
        <v>0</v>
      </c>
      <c r="K21" s="147"/>
      <c r="L21" s="148"/>
      <c r="M21" s="146">
        <v>10</v>
      </c>
      <c r="N21" s="147">
        <v>0</v>
      </c>
      <c r="O21" s="149"/>
      <c r="P21" s="148"/>
      <c r="Q21" s="150">
        <f aca="true" t="shared" si="3" ref="Q21:Q30">SUM(H21:P21)</f>
        <v>10</v>
      </c>
      <c r="R21" s="151"/>
      <c r="S21" s="293">
        <f aca="true" t="shared" si="4" ref="S21:S30">SUM(F21,Q21)</f>
        <v>10</v>
      </c>
      <c r="T21" s="294"/>
      <c r="V21" s="290"/>
      <c r="W21" s="291"/>
      <c r="X21" s="291"/>
      <c r="Y21" s="291"/>
      <c r="Z21" s="292"/>
      <c r="AD21" s="152"/>
      <c r="AE21" s="295">
        <v>7</v>
      </c>
      <c r="AF21" s="297">
        <v>10</v>
      </c>
    </row>
    <row r="22" spans="1:32" ht="15.75" customHeight="1" thickBot="1">
      <c r="A22" s="116" t="str">
        <f t="shared" si="0"/>
        <v>PDL</v>
      </c>
      <c r="B22" s="116">
        <f t="shared" si="0"/>
        <v>44</v>
      </c>
      <c r="C22" s="109">
        <v>2</v>
      </c>
      <c r="D22" s="143" t="str">
        <f t="shared" si="1"/>
        <v>ROE Bastien</v>
      </c>
      <c r="E22" s="116" t="str">
        <f t="shared" si="1"/>
        <v>M</v>
      </c>
      <c r="F22" s="144"/>
      <c r="G22" s="145" t="str">
        <f t="shared" si="2"/>
        <v>JUDO CLUB GUERANDAIS</v>
      </c>
      <c r="H22" s="153">
        <v>0</v>
      </c>
      <c r="I22" s="154">
        <v>0</v>
      </c>
      <c r="J22" s="154"/>
      <c r="K22" s="154"/>
      <c r="L22" s="155"/>
      <c r="M22" s="153"/>
      <c r="N22" s="154"/>
      <c r="O22" s="156"/>
      <c r="P22" s="155"/>
      <c r="Q22" s="150">
        <f t="shared" si="3"/>
        <v>0</v>
      </c>
      <c r="R22" s="151"/>
      <c r="S22" s="293">
        <f t="shared" si="4"/>
        <v>0</v>
      </c>
      <c r="T22" s="294"/>
      <c r="AD22" s="152"/>
      <c r="AE22" s="296"/>
      <c r="AF22" s="298"/>
    </row>
    <row r="23" spans="1:30" ht="15.75" customHeight="1">
      <c r="A23" s="116" t="str">
        <f t="shared" si="0"/>
        <v>PDL</v>
      </c>
      <c r="B23" s="116">
        <f t="shared" si="0"/>
        <v>72</v>
      </c>
      <c r="C23" s="109">
        <v>3</v>
      </c>
      <c r="D23" s="143" t="str">
        <f t="shared" si="1"/>
        <v>VERITE Gregory</v>
      </c>
      <c r="E23" s="116" t="str">
        <f t="shared" si="1"/>
        <v>M</v>
      </c>
      <c r="F23" s="144"/>
      <c r="G23" s="145" t="str">
        <f t="shared" si="2"/>
        <v>KODOKAN RUAUDIN MULSANNE</v>
      </c>
      <c r="H23" s="153">
        <v>10</v>
      </c>
      <c r="I23" s="154">
        <v>0</v>
      </c>
      <c r="J23" s="154"/>
      <c r="K23" s="154"/>
      <c r="L23" s="155"/>
      <c r="M23" s="153">
        <v>0</v>
      </c>
      <c r="N23" s="154"/>
      <c r="O23" s="156"/>
      <c r="P23" s="155"/>
      <c r="Q23" s="150">
        <f t="shared" si="3"/>
        <v>10</v>
      </c>
      <c r="R23" s="151"/>
      <c r="S23" s="293">
        <f t="shared" si="4"/>
        <v>10</v>
      </c>
      <c r="T23" s="294"/>
      <c r="V23" s="109" t="s">
        <v>15</v>
      </c>
      <c r="W23" s="184" t="s">
        <v>120</v>
      </c>
      <c r="X23" s="184" t="s">
        <v>121</v>
      </c>
      <c r="Y23" s="109" t="s">
        <v>122</v>
      </c>
      <c r="Z23" s="184" t="s">
        <v>29</v>
      </c>
      <c r="AD23" s="152"/>
    </row>
    <row r="24" spans="1:30" ht="15.75" customHeight="1">
      <c r="A24" s="116" t="str">
        <f t="shared" si="0"/>
        <v>PDL</v>
      </c>
      <c r="B24" s="116">
        <f t="shared" si="0"/>
        <v>49</v>
      </c>
      <c r="C24" s="109">
        <v>4</v>
      </c>
      <c r="D24" s="182" t="str">
        <f t="shared" si="1"/>
        <v>VINCENT Benjamin</v>
      </c>
      <c r="E24" s="116" t="str">
        <f t="shared" si="1"/>
        <v>M</v>
      </c>
      <c r="F24" s="144"/>
      <c r="G24" s="145" t="str">
        <f t="shared" si="2"/>
        <v>JUDO JUJITSU MURS-ERIGNE</v>
      </c>
      <c r="H24" s="153">
        <v>10</v>
      </c>
      <c r="I24" s="154"/>
      <c r="J24" s="154"/>
      <c r="K24" s="154"/>
      <c r="L24" s="155"/>
      <c r="M24" s="153"/>
      <c r="N24" s="154"/>
      <c r="O24" s="156"/>
      <c r="P24" s="155"/>
      <c r="Q24" s="150">
        <f t="shared" si="3"/>
        <v>10</v>
      </c>
      <c r="R24" s="151"/>
      <c r="S24" s="293">
        <f t="shared" si="4"/>
        <v>10</v>
      </c>
      <c r="T24" s="294"/>
      <c r="V24" s="183" t="s">
        <v>23</v>
      </c>
      <c r="W24" s="183" t="s">
        <v>27</v>
      </c>
      <c r="X24" s="183" t="s">
        <v>123</v>
      </c>
      <c r="Y24" s="109" t="s">
        <v>17</v>
      </c>
      <c r="Z24" s="183" t="s">
        <v>124</v>
      </c>
      <c r="AD24" s="152"/>
    </row>
    <row r="25" spans="1:30" ht="15.75" customHeight="1">
      <c r="A25" s="116" t="str">
        <f t="shared" si="0"/>
        <v>PDL</v>
      </c>
      <c r="B25" s="116">
        <f t="shared" si="0"/>
        <v>44</v>
      </c>
      <c r="C25" s="109">
        <v>5</v>
      </c>
      <c r="D25" s="143" t="str">
        <f t="shared" si="1"/>
        <v>RETIERE Thomas</v>
      </c>
      <c r="E25" s="116" t="str">
        <f t="shared" si="1"/>
        <v>M</v>
      </c>
      <c r="F25" s="144"/>
      <c r="G25" s="145" t="str">
        <f t="shared" si="2"/>
        <v>DOJO NANTAIS</v>
      </c>
      <c r="H25" s="153">
        <v>0</v>
      </c>
      <c r="I25" s="154">
        <v>0</v>
      </c>
      <c r="J25" s="154">
        <v>10</v>
      </c>
      <c r="K25" s="154">
        <v>0</v>
      </c>
      <c r="L25" s="155"/>
      <c r="M25" s="153"/>
      <c r="N25" s="154"/>
      <c r="O25" s="156"/>
      <c r="P25" s="155"/>
      <c r="Q25" s="150">
        <f t="shared" si="3"/>
        <v>10</v>
      </c>
      <c r="R25" s="151"/>
      <c r="S25" s="293">
        <f t="shared" si="4"/>
        <v>10</v>
      </c>
      <c r="T25" s="294"/>
      <c r="V25" s="109" t="s">
        <v>125</v>
      </c>
      <c r="W25" s="109" t="s">
        <v>126</v>
      </c>
      <c r="X25" s="183" t="s">
        <v>16</v>
      </c>
      <c r="Y25" s="184" t="s">
        <v>127</v>
      </c>
      <c r="Z25" s="109" t="s">
        <v>128</v>
      </c>
      <c r="AD25" s="152"/>
    </row>
    <row r="26" spans="1:26" ht="15.75" customHeight="1">
      <c r="A26" s="116" t="str">
        <f t="shared" si="0"/>
        <v>PDL</v>
      </c>
      <c r="B26" s="116">
        <f t="shared" si="0"/>
        <v>44</v>
      </c>
      <c r="C26" s="109">
        <v>6</v>
      </c>
      <c r="D26" s="143" t="str">
        <f t="shared" si="1"/>
        <v>RICORDEL Victor</v>
      </c>
      <c r="E26" s="116" t="str">
        <f t="shared" si="1"/>
        <v>M</v>
      </c>
      <c r="F26" s="144"/>
      <c r="G26" s="145" t="str">
        <f t="shared" si="2"/>
        <v>JC ST SEBASTIEN</v>
      </c>
      <c r="H26" s="153">
        <v>0</v>
      </c>
      <c r="I26" s="154">
        <v>10</v>
      </c>
      <c r="J26" s="154">
        <v>10</v>
      </c>
      <c r="K26" s="154">
        <v>10</v>
      </c>
      <c r="L26" s="155"/>
      <c r="M26" s="153"/>
      <c r="N26" s="154"/>
      <c r="O26" s="156"/>
      <c r="P26" s="155"/>
      <c r="Q26" s="150">
        <f t="shared" si="3"/>
        <v>30</v>
      </c>
      <c r="R26" s="151"/>
      <c r="S26" s="293">
        <f t="shared" si="4"/>
        <v>30</v>
      </c>
      <c r="T26" s="294"/>
      <c r="V26" s="109" t="s">
        <v>129</v>
      </c>
      <c r="W26" s="183" t="s">
        <v>130</v>
      </c>
      <c r="X26" s="109" t="s">
        <v>131</v>
      </c>
      <c r="Y26" s="109" t="s">
        <v>132</v>
      </c>
      <c r="Z26" s="184" t="s">
        <v>133</v>
      </c>
    </row>
    <row r="27" spans="1:29" ht="15.75" customHeight="1">
      <c r="A27" s="116" t="str">
        <f t="shared" si="0"/>
        <v>PDL</v>
      </c>
      <c r="B27" s="116">
        <f t="shared" si="0"/>
        <v>85</v>
      </c>
      <c r="C27" s="109">
        <v>7</v>
      </c>
      <c r="D27" s="182" t="str">
        <f t="shared" si="1"/>
        <v>WEBER Louis</v>
      </c>
      <c r="E27" s="116" t="str">
        <f t="shared" si="1"/>
        <v>M</v>
      </c>
      <c r="F27" s="144"/>
      <c r="G27" s="145" t="str">
        <f t="shared" si="2"/>
        <v>JUDO 85</v>
      </c>
      <c r="H27" s="153">
        <v>10</v>
      </c>
      <c r="I27" s="154"/>
      <c r="J27" s="154"/>
      <c r="K27" s="154"/>
      <c r="L27" s="155"/>
      <c r="M27" s="157"/>
      <c r="N27" s="158"/>
      <c r="O27" s="159"/>
      <c r="P27" s="160"/>
      <c r="Q27" s="150">
        <f t="shared" si="3"/>
        <v>10</v>
      </c>
      <c r="R27" s="151"/>
      <c r="S27" s="293">
        <f t="shared" si="4"/>
        <v>10</v>
      </c>
      <c r="T27" s="294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5.75" customHeight="1">
      <c r="A28" s="116" t="str">
        <f t="shared" si="0"/>
        <v>BRE</v>
      </c>
      <c r="B28" s="116">
        <f t="shared" si="0"/>
        <v>35</v>
      </c>
      <c r="C28" s="109">
        <v>8</v>
      </c>
      <c r="D28" s="189" t="str">
        <f t="shared" si="1"/>
        <v>BINDER Thomas</v>
      </c>
      <c r="E28" s="116" t="str">
        <f t="shared" si="1"/>
        <v>M</v>
      </c>
      <c r="F28" s="144"/>
      <c r="G28" s="145" t="str">
        <f t="shared" si="2"/>
        <v>CERCLE PAUL BERT</v>
      </c>
      <c r="H28" s="153">
        <v>10</v>
      </c>
      <c r="I28" s="154"/>
      <c r="J28" s="154"/>
      <c r="K28" s="154"/>
      <c r="L28" s="155"/>
      <c r="M28" s="153">
        <v>10</v>
      </c>
      <c r="N28" s="154"/>
      <c r="O28" s="156"/>
      <c r="P28" s="155"/>
      <c r="Q28" s="150">
        <f t="shared" si="3"/>
        <v>20</v>
      </c>
      <c r="R28" s="151"/>
      <c r="S28" s="293">
        <f t="shared" si="4"/>
        <v>20</v>
      </c>
      <c r="T28" s="294"/>
      <c r="AB28" s="115"/>
      <c r="AC28" s="115"/>
    </row>
    <row r="29" spans="1:20" ht="15.75" customHeight="1">
      <c r="A29" s="116" t="str">
        <f t="shared" si="0"/>
        <v>PDL</v>
      </c>
      <c r="B29" s="116">
        <f t="shared" si="0"/>
        <v>72</v>
      </c>
      <c r="C29" s="109">
        <v>9</v>
      </c>
      <c r="D29" s="143" t="str">
        <f t="shared" si="1"/>
        <v>EUSTACHE Jimmy</v>
      </c>
      <c r="E29" s="116" t="str">
        <f t="shared" si="1"/>
        <v>M</v>
      </c>
      <c r="F29" s="144"/>
      <c r="G29" s="145" t="str">
        <f t="shared" si="2"/>
        <v>US PRECIGNE</v>
      </c>
      <c r="H29" s="153">
        <v>10</v>
      </c>
      <c r="I29" s="154">
        <v>0</v>
      </c>
      <c r="J29" s="154"/>
      <c r="K29" s="154"/>
      <c r="L29" s="155"/>
      <c r="M29" s="153">
        <v>10</v>
      </c>
      <c r="N29" s="154">
        <v>0</v>
      </c>
      <c r="O29" s="156">
        <v>0</v>
      </c>
      <c r="P29" s="155"/>
      <c r="Q29" s="150">
        <f t="shared" si="3"/>
        <v>20</v>
      </c>
      <c r="R29" s="151"/>
      <c r="S29" s="293">
        <f t="shared" si="4"/>
        <v>20</v>
      </c>
      <c r="T29" s="294"/>
    </row>
    <row r="30" spans="1:20" ht="15.75" customHeight="1" thickBot="1">
      <c r="A30" s="116" t="str">
        <f t="shared" si="0"/>
        <v>PDL</v>
      </c>
      <c r="B30" s="116">
        <f t="shared" si="0"/>
        <v>44</v>
      </c>
      <c r="C30" s="109">
        <v>10</v>
      </c>
      <c r="D30" s="143" t="str">
        <f t="shared" si="1"/>
        <v>HARDY Nathan</v>
      </c>
      <c r="E30" s="116" t="str">
        <f t="shared" si="1"/>
        <v>M</v>
      </c>
      <c r="F30" s="144"/>
      <c r="G30" s="145" t="str">
        <f t="shared" si="2"/>
        <v>JUDO CLUB DE VERTOU</v>
      </c>
      <c r="H30" s="161">
        <v>0</v>
      </c>
      <c r="I30" s="162">
        <v>0</v>
      </c>
      <c r="J30" s="162">
        <v>10</v>
      </c>
      <c r="K30" s="162">
        <v>0</v>
      </c>
      <c r="L30" s="163"/>
      <c r="M30" s="161">
        <v>10</v>
      </c>
      <c r="N30" s="162"/>
      <c r="O30" s="164"/>
      <c r="P30" s="163"/>
      <c r="Q30" s="165">
        <f t="shared" si="3"/>
        <v>20</v>
      </c>
      <c r="R30" s="151"/>
      <c r="S30" s="293">
        <f t="shared" si="4"/>
        <v>20</v>
      </c>
      <c r="T30" s="294"/>
    </row>
    <row r="31" spans="3:15" ht="12.75">
      <c r="C31" s="94"/>
      <c r="D31" s="166"/>
      <c r="E31" s="166"/>
      <c r="F31" s="166"/>
      <c r="G31" s="166"/>
      <c r="H31" s="166"/>
      <c r="I31" s="166"/>
      <c r="J31" s="166"/>
      <c r="K31" s="166"/>
      <c r="L31" s="166"/>
      <c r="M31" s="96"/>
      <c r="N31" s="167" t="s">
        <v>62</v>
      </c>
      <c r="O31" s="96"/>
    </row>
    <row r="32" spans="3:7" ht="9.75">
      <c r="C32" s="94"/>
      <c r="G32" s="168"/>
    </row>
    <row r="33" ht="8.25">
      <c r="C33" s="94"/>
    </row>
    <row r="58" spans="8:37" ht="8.25">
      <c r="H58" s="94">
        <v>1</v>
      </c>
      <c r="I58" s="94">
        <v>1</v>
      </c>
      <c r="J58" s="94">
        <v>1</v>
      </c>
      <c r="K58" s="94">
        <v>1</v>
      </c>
      <c r="L58" s="94">
        <v>1</v>
      </c>
      <c r="M58" s="94">
        <v>2</v>
      </c>
      <c r="P58" s="94">
        <v>2</v>
      </c>
      <c r="Q58" s="94">
        <v>2</v>
      </c>
      <c r="S58" s="94">
        <v>2</v>
      </c>
      <c r="W58" s="94">
        <v>3</v>
      </c>
      <c r="AC58" s="94">
        <v>4</v>
      </c>
      <c r="AF58" s="94">
        <v>4</v>
      </c>
      <c r="AG58" s="92">
        <v>1</v>
      </c>
      <c r="AI58" s="92">
        <v>1</v>
      </c>
      <c r="AJ58" s="92">
        <v>2</v>
      </c>
      <c r="AK58" s="92">
        <v>3</v>
      </c>
    </row>
    <row r="59" spans="8:37" ht="8.25">
      <c r="H59" s="94">
        <v>1</v>
      </c>
      <c r="I59" s="94">
        <v>1</v>
      </c>
      <c r="J59" s="94">
        <v>1</v>
      </c>
      <c r="K59" s="94">
        <v>1</v>
      </c>
      <c r="L59" s="94">
        <v>2</v>
      </c>
      <c r="M59" s="94">
        <v>1</v>
      </c>
      <c r="P59" s="94">
        <v>2</v>
      </c>
      <c r="Q59" s="94">
        <v>2</v>
      </c>
      <c r="S59" s="94">
        <v>3</v>
      </c>
      <c r="W59" s="94">
        <v>3</v>
      </c>
      <c r="AC59" s="94">
        <v>4</v>
      </c>
      <c r="AF59" s="94">
        <v>3</v>
      </c>
      <c r="AG59" s="92">
        <v>2</v>
      </c>
      <c r="AI59" s="92">
        <v>1</v>
      </c>
      <c r="AJ59" s="92">
        <v>1</v>
      </c>
      <c r="AK59" s="92">
        <v>1</v>
      </c>
    </row>
  </sheetData>
  <sheetProtection/>
  <mergeCells count="20">
    <mergeCell ref="P1:R1"/>
    <mergeCell ref="K2:N2"/>
    <mergeCell ref="P2:P3"/>
    <mergeCell ref="Q2:Q3"/>
    <mergeCell ref="R2:R3"/>
    <mergeCell ref="AE21:AE22"/>
    <mergeCell ref="AF21:AF22"/>
    <mergeCell ref="S22:T22"/>
    <mergeCell ref="S23:T23"/>
    <mergeCell ref="M19:Q19"/>
    <mergeCell ref="S20:T20"/>
    <mergeCell ref="V20:Z21"/>
    <mergeCell ref="S21:T21"/>
    <mergeCell ref="S28:T28"/>
    <mergeCell ref="S29:T29"/>
    <mergeCell ref="S30:T30"/>
    <mergeCell ref="S24:T24"/>
    <mergeCell ref="S25:T25"/>
    <mergeCell ref="S26:T26"/>
    <mergeCell ref="S27:T2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PC</cp:lastModifiedBy>
  <cp:lastPrinted>2012-03-10T07:52:56Z</cp:lastPrinted>
  <dcterms:created xsi:type="dcterms:W3CDTF">2012-03-10T07:46:31Z</dcterms:created>
  <dcterms:modified xsi:type="dcterms:W3CDTF">2012-03-30T09:25:07Z</dcterms:modified>
  <cp:category/>
  <cp:version/>
  <cp:contentType/>
  <cp:contentStatus/>
</cp:coreProperties>
</file>